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2B5B6C7F-7D30-4DF2-B043-078B40552502}" xr6:coauthVersionLast="47" xr6:coauthVersionMax="47" xr10:uidLastSave="{00000000-0000-0000-0000-000000000000}"/>
  <workbookProtection workbookAlgorithmName="SHA-512" workbookHashValue="9DB5ugXHdUJWHcHIQ5wEWM4WBrGZN5rEeEpDgjEiLuzlzxDfEF9CW73ifPPCmEO0hVO0ujvmOa9nhQxjk1eVsg==" workbookSaltValue="2GhBdnEMs8N2Otdnj/SPXg==" workbookSpinCount="100000" lockStructure="1"/>
  <bookViews>
    <workbookView xWindow="3825" yWindow="2550" windowWidth="11970" windowHeight="8370" xr2:uid="{CB5C5064-DA97-4356-94AB-318F3C680272}"/>
  </bookViews>
  <sheets>
    <sheet name="CIENC025C" sheetId="14" r:id="rId1"/>
    <sheet name="CIENC026C" sheetId="13" r:id="rId2"/>
    <sheet name="CIEND025A" sheetId="12" r:id="rId3"/>
    <sheet name="CIEND025B" sheetId="11" r:id="rId4"/>
    <sheet name="CIEND025C" sheetId="10" r:id="rId5"/>
    <sheet name="CIEND026A" sheetId="9" r:id="rId6"/>
    <sheet name="CIEND026B" sheetId="8" r:id="rId7"/>
    <sheet name="CIEND026C" sheetId="7" r:id="rId8"/>
    <sheet name="FORMA025A" sheetId="6" r:id="rId9"/>
    <sheet name="FORMA025B" sheetId="5" r:id="rId10"/>
    <sheet name="FORMA025C" sheetId="4" r:id="rId11"/>
    <sheet name="FORMA026A" sheetId="1" r:id="rId12"/>
    <sheet name="FORMA026B" sheetId="2" r:id="rId13"/>
    <sheet name="FORMA026C" sheetId="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" l="1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4" i="4"/>
  <c r="O34" i="4"/>
  <c r="N34" i="4"/>
  <c r="M34" i="4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  <c r="P26" i="9"/>
  <c r="O26" i="9"/>
  <c r="N26" i="9"/>
  <c r="M26" i="9"/>
  <c r="P25" i="9"/>
  <c r="O25" i="9"/>
  <c r="N25" i="9"/>
  <c r="M25" i="9"/>
  <c r="P24" i="9"/>
  <c r="O24" i="9"/>
  <c r="N24" i="9"/>
  <c r="M24" i="9"/>
  <c r="P23" i="9"/>
  <c r="O23" i="9"/>
  <c r="N23" i="9"/>
  <c r="M23" i="9"/>
  <c r="P22" i="9"/>
  <c r="O22" i="9"/>
  <c r="N22" i="9"/>
  <c r="M22" i="9"/>
  <c r="P21" i="9"/>
  <c r="O21" i="9"/>
  <c r="N21" i="9"/>
  <c r="M21" i="9"/>
  <c r="P20" i="9"/>
  <c r="O20" i="9"/>
  <c r="N20" i="9"/>
  <c r="M20" i="9"/>
  <c r="P19" i="9"/>
  <c r="O19" i="9"/>
  <c r="N19" i="9"/>
  <c r="M19" i="9"/>
  <c r="P18" i="9"/>
  <c r="O18" i="9"/>
  <c r="N18" i="9"/>
  <c r="M18" i="9"/>
  <c r="P17" i="9"/>
  <c r="O17" i="9"/>
  <c r="N17" i="9"/>
  <c r="M17" i="9"/>
  <c r="P16" i="9"/>
  <c r="O16" i="9"/>
  <c r="N16" i="9"/>
  <c r="M16" i="9"/>
  <c r="P15" i="9"/>
  <c r="O15" i="9"/>
  <c r="N15" i="9"/>
  <c r="M15" i="9"/>
  <c r="P14" i="9"/>
  <c r="O14" i="9"/>
  <c r="N14" i="9"/>
  <c r="M14" i="9"/>
  <c r="P13" i="9"/>
  <c r="O13" i="9"/>
  <c r="N13" i="9"/>
  <c r="M13" i="9"/>
  <c r="P12" i="9"/>
  <c r="O12" i="9"/>
  <c r="N12" i="9"/>
  <c r="M12" i="9"/>
  <c r="P11" i="9"/>
  <c r="O11" i="9"/>
  <c r="N11" i="9"/>
  <c r="M11" i="9"/>
  <c r="P10" i="9"/>
  <c r="O10" i="9"/>
  <c r="N10" i="9"/>
  <c r="M10" i="9"/>
  <c r="P9" i="9"/>
  <c r="O9" i="9"/>
  <c r="N9" i="9"/>
  <c r="M9" i="9"/>
  <c r="P8" i="9"/>
  <c r="O8" i="9"/>
  <c r="N8" i="9"/>
  <c r="M8" i="9"/>
  <c r="P7" i="9"/>
  <c r="O7" i="9"/>
  <c r="N7" i="9"/>
  <c r="M7" i="9"/>
  <c r="P6" i="9"/>
  <c r="O6" i="9"/>
  <c r="N6" i="9"/>
  <c r="M6" i="9"/>
  <c r="P5" i="9"/>
  <c r="O5" i="9"/>
  <c r="N5" i="9"/>
  <c r="M5" i="9"/>
  <c r="P4" i="9"/>
  <c r="O4" i="9"/>
  <c r="N4" i="9"/>
  <c r="M4" i="9"/>
  <c r="P3" i="9"/>
  <c r="O3" i="9"/>
  <c r="N3" i="9"/>
  <c r="M3" i="9"/>
  <c r="P34" i="10"/>
  <c r="O34" i="10"/>
  <c r="N34" i="10"/>
  <c r="M34" i="10"/>
  <c r="P33" i="10"/>
  <c r="O33" i="10"/>
  <c r="N33" i="10"/>
  <c r="M33" i="10"/>
  <c r="P32" i="10"/>
  <c r="O32" i="10"/>
  <c r="N32" i="10"/>
  <c r="M32" i="10"/>
  <c r="P31" i="10"/>
  <c r="O31" i="10"/>
  <c r="N31" i="10"/>
  <c r="M31" i="10"/>
  <c r="P30" i="10"/>
  <c r="O30" i="10"/>
  <c r="N30" i="10"/>
  <c r="M30" i="10"/>
  <c r="P29" i="10"/>
  <c r="O29" i="10"/>
  <c r="N29" i="10"/>
  <c r="M29" i="10"/>
  <c r="P28" i="10"/>
  <c r="O28" i="10"/>
  <c r="N28" i="10"/>
  <c r="M28" i="10"/>
  <c r="P27" i="10"/>
  <c r="O27" i="10"/>
  <c r="N27" i="10"/>
  <c r="M27" i="10"/>
  <c r="P26" i="10"/>
  <c r="O26" i="10"/>
  <c r="N26" i="10"/>
  <c r="M26" i="10"/>
  <c r="P25" i="10"/>
  <c r="O25" i="10"/>
  <c r="N25" i="10"/>
  <c r="M25" i="10"/>
  <c r="P24" i="10"/>
  <c r="O24" i="10"/>
  <c r="N24" i="10"/>
  <c r="M24" i="10"/>
  <c r="P23" i="10"/>
  <c r="O23" i="10"/>
  <c r="N23" i="10"/>
  <c r="M23" i="10"/>
  <c r="P22" i="10"/>
  <c r="O22" i="10"/>
  <c r="N22" i="10"/>
  <c r="M22" i="10"/>
  <c r="P21" i="10"/>
  <c r="O21" i="10"/>
  <c r="N21" i="10"/>
  <c r="M21" i="10"/>
  <c r="P20" i="10"/>
  <c r="O20" i="10"/>
  <c r="N20" i="10"/>
  <c r="M20" i="10"/>
  <c r="P19" i="10"/>
  <c r="O19" i="10"/>
  <c r="N19" i="10"/>
  <c r="M19" i="10"/>
  <c r="P18" i="10"/>
  <c r="O18" i="10"/>
  <c r="N18" i="10"/>
  <c r="M18" i="10"/>
  <c r="P17" i="10"/>
  <c r="O17" i="10"/>
  <c r="N17" i="10"/>
  <c r="M17" i="10"/>
  <c r="P16" i="10"/>
  <c r="O16" i="10"/>
  <c r="N16" i="10"/>
  <c r="M16" i="10"/>
  <c r="P15" i="10"/>
  <c r="O15" i="10"/>
  <c r="N15" i="10"/>
  <c r="M15" i="10"/>
  <c r="P14" i="10"/>
  <c r="O14" i="10"/>
  <c r="N14" i="10"/>
  <c r="M14" i="10"/>
  <c r="P13" i="10"/>
  <c r="O13" i="10"/>
  <c r="N13" i="10"/>
  <c r="M13" i="10"/>
  <c r="P12" i="10"/>
  <c r="O12" i="10"/>
  <c r="N12" i="10"/>
  <c r="M12" i="10"/>
  <c r="P11" i="10"/>
  <c r="O11" i="10"/>
  <c r="N11" i="10"/>
  <c r="M11" i="10"/>
  <c r="P10" i="10"/>
  <c r="O10" i="10"/>
  <c r="N10" i="10"/>
  <c r="M10" i="10"/>
  <c r="P9" i="10"/>
  <c r="O9" i="10"/>
  <c r="N9" i="10"/>
  <c r="M9" i="10"/>
  <c r="P8" i="10"/>
  <c r="O8" i="10"/>
  <c r="N8" i="10"/>
  <c r="M8" i="10"/>
  <c r="P7" i="10"/>
  <c r="O7" i="10"/>
  <c r="N7" i="10"/>
  <c r="M7" i="10"/>
  <c r="P6" i="10"/>
  <c r="O6" i="10"/>
  <c r="N6" i="10"/>
  <c r="M6" i="10"/>
  <c r="P5" i="10"/>
  <c r="O5" i="10"/>
  <c r="N5" i="10"/>
  <c r="M5" i="10"/>
  <c r="P4" i="10"/>
  <c r="O4" i="10"/>
  <c r="N4" i="10"/>
  <c r="M4" i="10"/>
  <c r="P3" i="10"/>
  <c r="O3" i="10"/>
  <c r="N3" i="10"/>
  <c r="M3" i="10"/>
  <c r="P33" i="11"/>
  <c r="O33" i="11"/>
  <c r="N33" i="11"/>
  <c r="M33" i="11"/>
  <c r="P32" i="11"/>
  <c r="O32" i="11"/>
  <c r="N32" i="11"/>
  <c r="M32" i="11"/>
  <c r="P31" i="11"/>
  <c r="O31" i="11"/>
  <c r="N31" i="11"/>
  <c r="M31" i="11"/>
  <c r="P30" i="11"/>
  <c r="O30" i="11"/>
  <c r="N30" i="11"/>
  <c r="M30" i="11"/>
  <c r="P29" i="11"/>
  <c r="O29" i="11"/>
  <c r="N29" i="11"/>
  <c r="M29" i="11"/>
  <c r="P28" i="11"/>
  <c r="O28" i="11"/>
  <c r="N28" i="11"/>
  <c r="M28" i="11"/>
  <c r="P27" i="11"/>
  <c r="O27" i="11"/>
  <c r="N27" i="11"/>
  <c r="M27" i="11"/>
  <c r="P26" i="11"/>
  <c r="O26" i="11"/>
  <c r="N26" i="11"/>
  <c r="M26" i="11"/>
  <c r="P25" i="11"/>
  <c r="O25" i="11"/>
  <c r="N25" i="11"/>
  <c r="M25" i="11"/>
  <c r="P24" i="11"/>
  <c r="O24" i="11"/>
  <c r="N24" i="11"/>
  <c r="M24" i="11"/>
  <c r="P23" i="11"/>
  <c r="O23" i="11"/>
  <c r="N23" i="11"/>
  <c r="M23" i="11"/>
  <c r="P22" i="11"/>
  <c r="O22" i="11"/>
  <c r="N22" i="11"/>
  <c r="M22" i="11"/>
  <c r="P21" i="11"/>
  <c r="O21" i="11"/>
  <c r="N21" i="11"/>
  <c r="M21" i="11"/>
  <c r="P20" i="11"/>
  <c r="O20" i="11"/>
  <c r="N20" i="11"/>
  <c r="M20" i="11"/>
  <c r="P19" i="11"/>
  <c r="O19" i="11"/>
  <c r="N19" i="11"/>
  <c r="M19" i="11"/>
  <c r="P18" i="11"/>
  <c r="O18" i="11"/>
  <c r="N18" i="11"/>
  <c r="M18" i="11"/>
  <c r="P17" i="11"/>
  <c r="O17" i="11"/>
  <c r="N17" i="11"/>
  <c r="M17" i="11"/>
  <c r="P16" i="11"/>
  <c r="O16" i="11"/>
  <c r="N16" i="11"/>
  <c r="M16" i="11"/>
  <c r="P15" i="11"/>
  <c r="O15" i="11"/>
  <c r="N15" i="11"/>
  <c r="M15" i="11"/>
  <c r="P14" i="11"/>
  <c r="O14" i="11"/>
  <c r="N14" i="11"/>
  <c r="M14" i="11"/>
  <c r="P13" i="11"/>
  <c r="O13" i="11"/>
  <c r="N13" i="11"/>
  <c r="M13" i="11"/>
  <c r="P12" i="11"/>
  <c r="O12" i="11"/>
  <c r="N12" i="11"/>
  <c r="M12" i="11"/>
  <c r="P11" i="11"/>
  <c r="O11" i="11"/>
  <c r="N11" i="11"/>
  <c r="M11" i="11"/>
  <c r="P10" i="11"/>
  <c r="O10" i="11"/>
  <c r="N10" i="11"/>
  <c r="M10" i="11"/>
  <c r="P9" i="11"/>
  <c r="O9" i="11"/>
  <c r="N9" i="11"/>
  <c r="M9" i="11"/>
  <c r="P8" i="11"/>
  <c r="O8" i="11"/>
  <c r="N8" i="11"/>
  <c r="M8" i="11"/>
  <c r="P7" i="11"/>
  <c r="O7" i="11"/>
  <c r="N7" i="11"/>
  <c r="M7" i="11"/>
  <c r="P6" i="11"/>
  <c r="O6" i="11"/>
  <c r="N6" i="11"/>
  <c r="M6" i="11"/>
  <c r="P5" i="11"/>
  <c r="O5" i="11"/>
  <c r="N5" i="11"/>
  <c r="M5" i="11"/>
  <c r="P4" i="11"/>
  <c r="O4" i="11"/>
  <c r="N4" i="11"/>
  <c r="M4" i="11"/>
  <c r="P3" i="11"/>
  <c r="O3" i="11"/>
  <c r="N3" i="11"/>
  <c r="M3" i="11"/>
  <c r="P34" i="12"/>
  <c r="O34" i="12"/>
  <c r="N34" i="12"/>
  <c r="M34" i="12"/>
  <c r="P33" i="12"/>
  <c r="O33" i="12"/>
  <c r="N33" i="12"/>
  <c r="M33" i="12"/>
  <c r="P32" i="12"/>
  <c r="O32" i="12"/>
  <c r="N32" i="12"/>
  <c r="M32" i="12"/>
  <c r="P31" i="12"/>
  <c r="O31" i="12"/>
  <c r="N31" i="12"/>
  <c r="M31" i="12"/>
  <c r="P30" i="12"/>
  <c r="O30" i="12"/>
  <c r="N30" i="12"/>
  <c r="M30" i="12"/>
  <c r="P29" i="12"/>
  <c r="O29" i="12"/>
  <c r="N29" i="12"/>
  <c r="M29" i="12"/>
  <c r="P28" i="12"/>
  <c r="O28" i="12"/>
  <c r="N28" i="12"/>
  <c r="M28" i="12"/>
  <c r="P27" i="12"/>
  <c r="O27" i="12"/>
  <c r="N27" i="12"/>
  <c r="M27" i="12"/>
  <c r="P26" i="12"/>
  <c r="O26" i="12"/>
  <c r="N26" i="12"/>
  <c r="M26" i="12"/>
  <c r="P25" i="12"/>
  <c r="O25" i="12"/>
  <c r="N25" i="12"/>
  <c r="M25" i="12"/>
  <c r="P24" i="12"/>
  <c r="O24" i="12"/>
  <c r="N24" i="12"/>
  <c r="M24" i="12"/>
  <c r="P23" i="12"/>
  <c r="O23" i="12"/>
  <c r="N23" i="12"/>
  <c r="M23" i="12"/>
  <c r="P22" i="12"/>
  <c r="O22" i="12"/>
  <c r="N22" i="12"/>
  <c r="M22" i="12"/>
  <c r="P21" i="12"/>
  <c r="O21" i="12"/>
  <c r="N21" i="12"/>
  <c r="M21" i="12"/>
  <c r="P20" i="12"/>
  <c r="O20" i="12"/>
  <c r="N20" i="12"/>
  <c r="M20" i="12"/>
  <c r="P19" i="12"/>
  <c r="O19" i="12"/>
  <c r="N19" i="12"/>
  <c r="M19" i="12"/>
  <c r="P18" i="12"/>
  <c r="O18" i="12"/>
  <c r="N18" i="12"/>
  <c r="M18" i="12"/>
  <c r="P17" i="12"/>
  <c r="O17" i="12"/>
  <c r="N17" i="12"/>
  <c r="M17" i="12"/>
  <c r="P16" i="12"/>
  <c r="O16" i="12"/>
  <c r="N16" i="12"/>
  <c r="M16" i="12"/>
  <c r="P15" i="12"/>
  <c r="O15" i="12"/>
  <c r="N15" i="12"/>
  <c r="M15" i="12"/>
  <c r="P14" i="12"/>
  <c r="O14" i="12"/>
  <c r="N14" i="12"/>
  <c r="M14" i="12"/>
  <c r="P13" i="12"/>
  <c r="O13" i="12"/>
  <c r="N13" i="12"/>
  <c r="M13" i="12"/>
  <c r="P12" i="12"/>
  <c r="O12" i="12"/>
  <c r="N12" i="12"/>
  <c r="M12" i="12"/>
  <c r="P11" i="12"/>
  <c r="O11" i="12"/>
  <c r="N11" i="12"/>
  <c r="M11" i="12"/>
  <c r="P10" i="12"/>
  <c r="O10" i="12"/>
  <c r="N10" i="12"/>
  <c r="M10" i="12"/>
  <c r="P9" i="12"/>
  <c r="O9" i="12"/>
  <c r="N9" i="12"/>
  <c r="M9" i="12"/>
  <c r="P8" i="12"/>
  <c r="O8" i="12"/>
  <c r="N8" i="12"/>
  <c r="M8" i="12"/>
  <c r="P7" i="12"/>
  <c r="O7" i="12"/>
  <c r="N7" i="12"/>
  <c r="M7" i="12"/>
  <c r="P6" i="12"/>
  <c r="O6" i="12"/>
  <c r="N6" i="12"/>
  <c r="M6" i="12"/>
  <c r="P5" i="12"/>
  <c r="O5" i="12"/>
  <c r="N5" i="12"/>
  <c r="M5" i="12"/>
  <c r="P4" i="12"/>
  <c r="O4" i="12"/>
  <c r="N4" i="12"/>
  <c r="M4" i="12"/>
  <c r="P3" i="12"/>
  <c r="O3" i="12"/>
  <c r="N3" i="12"/>
  <c r="M3" i="12"/>
  <c r="P25" i="13"/>
  <c r="O25" i="13"/>
  <c r="N25" i="13"/>
  <c r="M25" i="13"/>
  <c r="P24" i="13"/>
  <c r="O24" i="13"/>
  <c r="N24" i="13"/>
  <c r="M24" i="13"/>
  <c r="P23" i="13"/>
  <c r="O23" i="13"/>
  <c r="N23" i="13"/>
  <c r="M23" i="13"/>
  <c r="P22" i="13"/>
  <c r="O22" i="13"/>
  <c r="N22" i="13"/>
  <c r="M22" i="13"/>
  <c r="P21" i="13"/>
  <c r="O21" i="13"/>
  <c r="N21" i="13"/>
  <c r="M21" i="13"/>
  <c r="P20" i="13"/>
  <c r="O20" i="13"/>
  <c r="N20" i="13"/>
  <c r="M20" i="13"/>
  <c r="P19" i="13"/>
  <c r="O19" i="13"/>
  <c r="N19" i="13"/>
  <c r="M19" i="13"/>
  <c r="P18" i="13"/>
  <c r="O18" i="13"/>
  <c r="N18" i="13"/>
  <c r="M18" i="13"/>
  <c r="P17" i="13"/>
  <c r="O17" i="13"/>
  <c r="N17" i="13"/>
  <c r="M17" i="13"/>
  <c r="P16" i="13"/>
  <c r="O16" i="13"/>
  <c r="N16" i="13"/>
  <c r="M16" i="13"/>
  <c r="P15" i="13"/>
  <c r="O15" i="13"/>
  <c r="N15" i="13"/>
  <c r="M15" i="13"/>
  <c r="P14" i="13"/>
  <c r="O14" i="13"/>
  <c r="N14" i="13"/>
  <c r="M14" i="13"/>
  <c r="P13" i="13"/>
  <c r="O13" i="13"/>
  <c r="N13" i="13"/>
  <c r="M13" i="13"/>
  <c r="P12" i="13"/>
  <c r="O12" i="13"/>
  <c r="N12" i="13"/>
  <c r="M12" i="13"/>
  <c r="P11" i="13"/>
  <c r="O11" i="13"/>
  <c r="N11" i="13"/>
  <c r="M11" i="13"/>
  <c r="P10" i="13"/>
  <c r="O10" i="13"/>
  <c r="N10" i="13"/>
  <c r="M10" i="13"/>
  <c r="P9" i="13"/>
  <c r="O9" i="13"/>
  <c r="N9" i="13"/>
  <c r="M9" i="13"/>
  <c r="P8" i="13"/>
  <c r="O8" i="13"/>
  <c r="N8" i="13"/>
  <c r="M8" i="13"/>
  <c r="P7" i="13"/>
  <c r="O7" i="13"/>
  <c r="N7" i="13"/>
  <c r="M7" i="13"/>
  <c r="P6" i="13"/>
  <c r="O6" i="13"/>
  <c r="N6" i="13"/>
  <c r="M6" i="13"/>
  <c r="P5" i="13"/>
  <c r="O5" i="13"/>
  <c r="N5" i="13"/>
  <c r="M5" i="13"/>
  <c r="P4" i="13"/>
  <c r="O4" i="13"/>
  <c r="N4" i="13"/>
  <c r="M4" i="13"/>
  <c r="P3" i="13"/>
  <c r="O3" i="13"/>
  <c r="N3" i="13"/>
  <c r="M3" i="13"/>
  <c r="P34" i="14"/>
  <c r="O34" i="14"/>
  <c r="N34" i="14"/>
  <c r="M34" i="14"/>
  <c r="P33" i="14"/>
  <c r="O33" i="14"/>
  <c r="N33" i="14"/>
  <c r="M33" i="14"/>
  <c r="P32" i="14"/>
  <c r="O32" i="14"/>
  <c r="N32" i="14"/>
  <c r="M32" i="14"/>
  <c r="P31" i="14"/>
  <c r="O31" i="14"/>
  <c r="N31" i="14"/>
  <c r="M31" i="14"/>
  <c r="P30" i="14"/>
  <c r="O30" i="14"/>
  <c r="N30" i="14"/>
  <c r="M30" i="14"/>
  <c r="P29" i="14"/>
  <c r="O29" i="14"/>
  <c r="N29" i="14"/>
  <c r="M29" i="14"/>
  <c r="P28" i="14"/>
  <c r="O28" i="14"/>
  <c r="N28" i="14"/>
  <c r="M28" i="14"/>
  <c r="P27" i="14"/>
  <c r="O27" i="14"/>
  <c r="N27" i="14"/>
  <c r="M27" i="14"/>
  <c r="P26" i="14"/>
  <c r="O26" i="14"/>
  <c r="N26" i="14"/>
  <c r="M26" i="14"/>
  <c r="P25" i="14"/>
  <c r="O25" i="14"/>
  <c r="N25" i="14"/>
  <c r="M25" i="14"/>
  <c r="P24" i="14"/>
  <c r="O24" i="14"/>
  <c r="N24" i="14"/>
  <c r="M24" i="14"/>
  <c r="P23" i="14"/>
  <c r="O23" i="14"/>
  <c r="N23" i="14"/>
  <c r="M23" i="14"/>
  <c r="P22" i="14"/>
  <c r="O22" i="14"/>
  <c r="N22" i="14"/>
  <c r="M22" i="14"/>
  <c r="P21" i="14"/>
  <c r="O21" i="14"/>
  <c r="N21" i="14"/>
  <c r="M21" i="14"/>
  <c r="P20" i="14"/>
  <c r="O20" i="14"/>
  <c r="N20" i="14"/>
  <c r="M20" i="14"/>
  <c r="P19" i="14"/>
  <c r="O19" i="14"/>
  <c r="N19" i="14"/>
  <c r="M19" i="14"/>
  <c r="P18" i="14"/>
  <c r="O18" i="14"/>
  <c r="N18" i="14"/>
  <c r="M18" i="14"/>
  <c r="P17" i="14"/>
  <c r="O17" i="14"/>
  <c r="N17" i="14"/>
  <c r="M17" i="14"/>
  <c r="P16" i="14"/>
  <c r="O16" i="14"/>
  <c r="N16" i="14"/>
  <c r="M16" i="14"/>
  <c r="P15" i="14"/>
  <c r="O15" i="14"/>
  <c r="N15" i="14"/>
  <c r="M15" i="14"/>
  <c r="P14" i="14"/>
  <c r="O14" i="14"/>
  <c r="N14" i="14"/>
  <c r="M14" i="14"/>
  <c r="P13" i="14"/>
  <c r="O13" i="14"/>
  <c r="N13" i="14"/>
  <c r="M13" i="14"/>
  <c r="P12" i="14"/>
  <c r="O12" i="14"/>
  <c r="N12" i="14"/>
  <c r="M12" i="14"/>
  <c r="P11" i="14"/>
  <c r="O11" i="14"/>
  <c r="N11" i="14"/>
  <c r="M11" i="14"/>
  <c r="P10" i="14"/>
  <c r="O10" i="14"/>
  <c r="N10" i="14"/>
  <c r="M10" i="14"/>
  <c r="P9" i="14"/>
  <c r="O9" i="14"/>
  <c r="N9" i="14"/>
  <c r="M9" i="14"/>
  <c r="P8" i="14"/>
  <c r="O8" i="14"/>
  <c r="N8" i="14"/>
  <c r="M8" i="14"/>
  <c r="P7" i="14"/>
  <c r="O7" i="14"/>
  <c r="N7" i="14"/>
  <c r="M7" i="14"/>
  <c r="P6" i="14"/>
  <c r="O6" i="14"/>
  <c r="N6" i="14"/>
  <c r="M6" i="14"/>
  <c r="P5" i="14"/>
  <c r="O5" i="14"/>
  <c r="N5" i="14"/>
  <c r="M5" i="14"/>
  <c r="P4" i="14"/>
  <c r="O4" i="14"/>
  <c r="N4" i="14"/>
  <c r="M4" i="14"/>
  <c r="P3" i="14"/>
  <c r="O3" i="14"/>
  <c r="N3" i="14"/>
  <c r="M3" i="14"/>
</calcChain>
</file>

<file path=xl/sharedStrings.xml><?xml version="1.0" encoding="utf-8"?>
<sst xmlns="http://schemas.openxmlformats.org/spreadsheetml/2006/main" count="980" uniqueCount="370">
  <si>
    <t>002</t>
  </si>
  <si>
    <t>025C</t>
  </si>
  <si>
    <t>Quinto Primaria C</t>
  </si>
  <si>
    <t>Ciencia  y Tecnología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</si>
  <si>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</si>
  <si>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</si>
  <si>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</si>
  <si>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</si>
  <si>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</si>
  <si>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</si>
  <si>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</si>
  <si>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</si>
  <si>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</si>
  <si>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</si>
  <si>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221102</t>
  </si>
  <si>
    <t>Aceituno Sanchez, Alexa Miranda</t>
  </si>
  <si>
    <t>220024</t>
  </si>
  <si>
    <t>Alay Véliz, Natalia Sofía</t>
  </si>
  <si>
    <t>220014</t>
  </si>
  <si>
    <t>Aristondo Lima , Esteban Daniel</t>
  </si>
  <si>
    <t>220048</t>
  </si>
  <si>
    <t>Beltrán Ruano, Denisse Alejandra</t>
  </si>
  <si>
    <t>220038</t>
  </si>
  <si>
    <t>Búcaro Sosa, Fátima</t>
  </si>
  <si>
    <t>220107</t>
  </si>
  <si>
    <t xml:space="preserve">Calderón Parra , Martín </t>
  </si>
  <si>
    <t>220006</t>
  </si>
  <si>
    <t>De La Vega Huertas , Juan Diego</t>
  </si>
  <si>
    <t>220031</t>
  </si>
  <si>
    <t>De León Aquino, José Rodrigo</t>
  </si>
  <si>
    <t>220007</t>
  </si>
  <si>
    <t>De León Romero , Santiago</t>
  </si>
  <si>
    <t>220067</t>
  </si>
  <si>
    <t>Erales Santizo, Camila</t>
  </si>
  <si>
    <t>220019</t>
  </si>
  <si>
    <t>Flores González, Iker Daniel</t>
  </si>
  <si>
    <t>220091</t>
  </si>
  <si>
    <t>García Escobar , Andy Josué</t>
  </si>
  <si>
    <t>220101</t>
  </si>
  <si>
    <t xml:space="preserve">García García , Nicolás Alejandro </t>
  </si>
  <si>
    <t>220057</t>
  </si>
  <si>
    <t>Girón Morales , Santiago</t>
  </si>
  <si>
    <t>220020</t>
  </si>
  <si>
    <t xml:space="preserve">González Alvarado, Jafet Alejandro </t>
  </si>
  <si>
    <t>220135</t>
  </si>
  <si>
    <t>Herrera Esposito , Sebastian</t>
  </si>
  <si>
    <t>220041</t>
  </si>
  <si>
    <t>Juárez Callejas, Melissa</t>
  </si>
  <si>
    <t>220073</t>
  </si>
  <si>
    <t xml:space="preserve">Júarez Castellanos , Luciana </t>
  </si>
  <si>
    <t>220102</t>
  </si>
  <si>
    <t xml:space="preserve">López Cabrera , Santiago Nicolás </t>
  </si>
  <si>
    <t>220034</t>
  </si>
  <si>
    <t xml:space="preserve">Martínez Lucas , Emma Isabel </t>
  </si>
  <si>
    <t>220115</t>
  </si>
  <si>
    <t>Morales Mejia, Mateo Jafet</t>
  </si>
  <si>
    <t>220058</t>
  </si>
  <si>
    <t xml:space="preserve">Oquendo de León , Vicente </t>
  </si>
  <si>
    <t>220114</t>
  </si>
  <si>
    <t>Ortiz Barrientos , Camila Maria</t>
  </si>
  <si>
    <t>220079</t>
  </si>
  <si>
    <t>Palma Lobos, Esteban José</t>
  </si>
  <si>
    <t>224066</t>
  </si>
  <si>
    <t>Quiñónez Hernández, Ana Victoria</t>
  </si>
  <si>
    <t>226053</t>
  </si>
  <si>
    <t>Ramazzini Carranza, Carlos André</t>
  </si>
  <si>
    <t>220083</t>
  </si>
  <si>
    <t>Ramírez Paredes, Allison Abigail</t>
  </si>
  <si>
    <t>220012</t>
  </si>
  <si>
    <t xml:space="preserve">Rodas Jauregui, Sofía Isabella </t>
  </si>
  <si>
    <t>220093</t>
  </si>
  <si>
    <t>Rodríguez García, Andrea Sofía</t>
  </si>
  <si>
    <t>224047</t>
  </si>
  <si>
    <t>Sánchez Alvarado, Ian Mateo</t>
  </si>
  <si>
    <t>220029</t>
  </si>
  <si>
    <t>Velasquez Abdalla, Adrian Rodrigo</t>
  </si>
  <si>
    <t>220112</t>
  </si>
  <si>
    <t>Villegas Noriega , Farid André</t>
  </si>
  <si>
    <t>CIENC025C</t>
  </si>
  <si>
    <t>026C</t>
  </si>
  <si>
    <t>Sexto Primaria C</t>
  </si>
  <si>
    <t>223089</t>
  </si>
  <si>
    <t>Aguirre Ramos , Mía</t>
  </si>
  <si>
    <t>219112</t>
  </si>
  <si>
    <t>Argeñal Roca, Sol Ivette</t>
  </si>
  <si>
    <t>221060</t>
  </si>
  <si>
    <t>Armas Torres, Mathias Samuel</t>
  </si>
  <si>
    <t>219006</t>
  </si>
  <si>
    <t>Asturias Juárez, Marcela</t>
  </si>
  <si>
    <t>219011</t>
  </si>
  <si>
    <t>Cifuentes Miranda, Maria Fernanda</t>
  </si>
  <si>
    <t>219078</t>
  </si>
  <si>
    <t>Cruz Samayoa, Andrés Javier</t>
  </si>
  <si>
    <t>221070</t>
  </si>
  <si>
    <t>Del Cid Ramírez, Anamaría</t>
  </si>
  <si>
    <t>221066</t>
  </si>
  <si>
    <t>Garcia Leal, Pedro Emilio</t>
  </si>
  <si>
    <t>219034</t>
  </si>
  <si>
    <t>Gorriz Engelhardt, Mikel</t>
  </si>
  <si>
    <t>219054</t>
  </si>
  <si>
    <t>Hecht Matus, Stephan Nicolas</t>
  </si>
  <si>
    <t>219055</t>
  </si>
  <si>
    <t>Hernandez Alonso, Maria Renée</t>
  </si>
  <si>
    <t>219022</t>
  </si>
  <si>
    <t>López Vasquez, Sara Jimena</t>
  </si>
  <si>
    <t>219023</t>
  </si>
  <si>
    <t>Loreto Vásquez, Gianluca</t>
  </si>
  <si>
    <t>220121</t>
  </si>
  <si>
    <t>Meyer Aldana , Ian André</t>
  </si>
  <si>
    <t>219024</t>
  </si>
  <si>
    <t xml:space="preserve">Meza García, Lisbeth Paola </t>
  </si>
  <si>
    <t>219062</t>
  </si>
  <si>
    <t>Morales De León, Otto Emmanuel</t>
  </si>
  <si>
    <t>218048</t>
  </si>
  <si>
    <t>Morales Espinal, Natalia Marcela</t>
  </si>
  <si>
    <t>219076</t>
  </si>
  <si>
    <t>Paíz Rodriguez, Valeria</t>
  </si>
  <si>
    <t>219079</t>
  </si>
  <si>
    <t>Remis Mota, Mateo Andrés</t>
  </si>
  <si>
    <t>219050</t>
  </si>
  <si>
    <t xml:space="preserve">Rodas Reyes , Martín </t>
  </si>
  <si>
    <t>219105</t>
  </si>
  <si>
    <t>Román García, Thiago José</t>
  </si>
  <si>
    <t>220126</t>
  </si>
  <si>
    <t xml:space="preserve">Vásquez Payeras, Madeleine Michelle </t>
  </si>
  <si>
    <t>219083</t>
  </si>
  <si>
    <t>Yax Miranda, Aislyn Valentina</t>
  </si>
  <si>
    <t>CIENC026C</t>
  </si>
  <si>
    <t>025A</t>
  </si>
  <si>
    <t>Quinto Primaria A</t>
  </si>
  <si>
    <t>Ciencias Sociales</t>
  </si>
  <si>
    <t>221104</t>
  </si>
  <si>
    <t>Aragón Morales, Santiago</t>
  </si>
  <si>
    <t>223032</t>
  </si>
  <si>
    <t>Barrientos Noguera, Maximiliano</t>
  </si>
  <si>
    <t>220063</t>
  </si>
  <si>
    <t>Búcaro Toriello, Fátima</t>
  </si>
  <si>
    <t>225046</t>
  </si>
  <si>
    <t>Cabrera de la Vega, Pablo Emilio</t>
  </si>
  <si>
    <t>224073</t>
  </si>
  <si>
    <t>Cámbara Pérez, Marco Antonio</t>
  </si>
  <si>
    <t>220027</t>
  </si>
  <si>
    <t>Cardona Torón, Javier Antonio</t>
  </si>
  <si>
    <t>220136</t>
  </si>
  <si>
    <t xml:space="preserve">Carrera Ramirez, Amelie </t>
  </si>
  <si>
    <t>223030</t>
  </si>
  <si>
    <t>Casasola Mendoza, Indigo</t>
  </si>
  <si>
    <t>220015</t>
  </si>
  <si>
    <t xml:space="preserve">Castañaza García, Emily Valeria </t>
  </si>
  <si>
    <t>223036</t>
  </si>
  <si>
    <t>Castillo Leal, Adriana Valeria</t>
  </si>
  <si>
    <t>220066</t>
  </si>
  <si>
    <t xml:space="preserve">De Bruin Paz, Emma Geraldine </t>
  </si>
  <si>
    <t>220017</t>
  </si>
  <si>
    <t>De León Castro , Santiago José</t>
  </si>
  <si>
    <t>220008</t>
  </si>
  <si>
    <t>Félix Roldán, Valentina</t>
  </si>
  <si>
    <t>222062</t>
  </si>
  <si>
    <t>Girón Martínez, Alexander Gabriel</t>
  </si>
  <si>
    <t>220092</t>
  </si>
  <si>
    <t>Girón Morales, Luis Fernando</t>
  </si>
  <si>
    <t>223105</t>
  </si>
  <si>
    <t>Gordillo Vásquez, Sofía Ailein</t>
  </si>
  <si>
    <t>220009</t>
  </si>
  <si>
    <t>Guzmán Schwartz, David Andrés</t>
  </si>
  <si>
    <t>223111</t>
  </si>
  <si>
    <t>Hernández Illescas, Manuel Andrés</t>
  </si>
  <si>
    <t>220021</t>
  </si>
  <si>
    <t>King Franco, Luis Pedro</t>
  </si>
  <si>
    <t>220090</t>
  </si>
  <si>
    <t>Lemus Serrano, Juan Ignacio</t>
  </si>
  <si>
    <t>220075</t>
  </si>
  <si>
    <t xml:space="preserve">López Ruiz, Ana Belén </t>
  </si>
  <si>
    <t>223095</t>
  </si>
  <si>
    <t>Mazariegos Villagrán, Matías</t>
  </si>
  <si>
    <t>220076</t>
  </si>
  <si>
    <t>Monroy Monterroso, José Daniel</t>
  </si>
  <si>
    <t>220094</t>
  </si>
  <si>
    <t>Monterroso Hurtado, José Daniel</t>
  </si>
  <si>
    <t>222060</t>
  </si>
  <si>
    <t>Monzón Catalán, Jose Luis Alvaro</t>
  </si>
  <si>
    <t>220011</t>
  </si>
  <si>
    <t>Morales Echeverría , Fátima Camila</t>
  </si>
  <si>
    <t>225059</t>
  </si>
  <si>
    <t>Moreno Veliz, Estuardo Isaac</t>
  </si>
  <si>
    <t>222059</t>
  </si>
  <si>
    <t xml:space="preserve">Muñoz Mata, Dulce Maria </t>
  </si>
  <si>
    <t>220078</t>
  </si>
  <si>
    <t>Najera Gómez, Emilio Javier</t>
  </si>
  <si>
    <t>220045</t>
  </si>
  <si>
    <t>Portillo Martínez, Juan Marcos</t>
  </si>
  <si>
    <t>220109</t>
  </si>
  <si>
    <t>Santis Milián , Romina</t>
  </si>
  <si>
    <t>220046</t>
  </si>
  <si>
    <t xml:space="preserve">Sosa Herrera, Daniela Sofía </t>
  </si>
  <si>
    <t>CIEND025A</t>
  </si>
  <si>
    <t>025B</t>
  </si>
  <si>
    <t>Quinto Primaria B</t>
  </si>
  <si>
    <t>220001</t>
  </si>
  <si>
    <t>Abascal Herrera, Rafael</t>
  </si>
  <si>
    <t>220002</t>
  </si>
  <si>
    <t>Aguilar Bolaños, Lucas</t>
  </si>
  <si>
    <t>221091</t>
  </si>
  <si>
    <t xml:space="preserve">Alfaro Sagastume, Fabian </t>
  </si>
  <si>
    <t>220025</t>
  </si>
  <si>
    <t>Alvarado Ramírez, Natalia</t>
  </si>
  <si>
    <t>220003</t>
  </si>
  <si>
    <t>Alvarez Marroquin, Aurora</t>
  </si>
  <si>
    <t>220097</t>
  </si>
  <si>
    <t>Alvarez Pernillo , Emma Sofía</t>
  </si>
  <si>
    <t>220049</t>
  </si>
  <si>
    <t>Colindres Valdez, José Ignacio</t>
  </si>
  <si>
    <t>220005</t>
  </si>
  <si>
    <t>Contreras Pérez, Pabloandré</t>
  </si>
  <si>
    <t>221080</t>
  </si>
  <si>
    <t>Cruz García, Fernando Javier</t>
  </si>
  <si>
    <t>220134</t>
  </si>
  <si>
    <t>De León Aldana, Camila Eunice</t>
  </si>
  <si>
    <t>220055</t>
  </si>
  <si>
    <t xml:space="preserve">Garzáro Girón , Nicolás </t>
  </si>
  <si>
    <t>220039</t>
  </si>
  <si>
    <t xml:space="preserve">Girón Melgar, Fabián </t>
  </si>
  <si>
    <t>220108</t>
  </si>
  <si>
    <t xml:space="preserve">Guerra Sologaistoa, Andrea Daniela </t>
  </si>
  <si>
    <t>221078</t>
  </si>
  <si>
    <t>Gutierrez Fuentes, Adrian Nicolas</t>
  </si>
  <si>
    <t>220072</t>
  </si>
  <si>
    <t xml:space="preserve">Imeri Cordón , Sebastián Akiel </t>
  </si>
  <si>
    <t>220028</t>
  </si>
  <si>
    <t>King Franco, Sara Paulina</t>
  </si>
  <si>
    <t>220056</t>
  </si>
  <si>
    <t>Lemus Dorst , Gabriel Andres</t>
  </si>
  <si>
    <t>220042</t>
  </si>
  <si>
    <t>Lemus Serrano, José Andrés</t>
  </si>
  <si>
    <t>220010</t>
  </si>
  <si>
    <t>Monterroso Hurtado, Juan Fernando</t>
  </si>
  <si>
    <t>223031</t>
  </si>
  <si>
    <t>Morales Monzón, Luisa Fernanda</t>
  </si>
  <si>
    <t>220103</t>
  </si>
  <si>
    <t>Orozco Orellana, Rodrigo André</t>
  </si>
  <si>
    <t>220036</t>
  </si>
  <si>
    <t>Ortíz Reynoso , Christian Mateo</t>
  </si>
  <si>
    <t>225029</t>
  </si>
  <si>
    <t>Palacios Herrera, Isabella Sofia</t>
  </si>
  <si>
    <t>220053</t>
  </si>
  <si>
    <t>Pezzarossi Facciano , Gianluca André</t>
  </si>
  <si>
    <t>220022</t>
  </si>
  <si>
    <t>Polanco Pelaez, Valentina</t>
  </si>
  <si>
    <t>220084</t>
  </si>
  <si>
    <t>Reina Navarijo, Susan Lucía</t>
  </si>
  <si>
    <t>225083</t>
  </si>
  <si>
    <t>Rosales Ordoñez, Sofía</t>
  </si>
  <si>
    <t>220037</t>
  </si>
  <si>
    <t>Sandoval Mérida , Sheila Alejandra</t>
  </si>
  <si>
    <t>220089</t>
  </si>
  <si>
    <t xml:space="preserve">Saravia Recinos, Pablo Matías </t>
  </si>
  <si>
    <t>220111</t>
  </si>
  <si>
    <t>Titus Moreno , Ariadny Stephania</t>
  </si>
  <si>
    <t>220104</t>
  </si>
  <si>
    <t>Videz Solares, Gabriel</t>
  </si>
  <si>
    <t>CIEND025B</t>
  </si>
  <si>
    <t>CIEND025C</t>
  </si>
  <si>
    <t>026A</t>
  </si>
  <si>
    <t>Sexto Primaria A</t>
  </si>
  <si>
    <t>219084</t>
  </si>
  <si>
    <t>Acevedo Moreira, Marcelo</t>
  </si>
  <si>
    <t>219116</t>
  </si>
  <si>
    <t>Aldana Zeceña, Ana Victoria Ines</t>
  </si>
  <si>
    <t>221103</t>
  </si>
  <si>
    <t>Alonzo Cuellar, Valentina</t>
  </si>
  <si>
    <t>219008</t>
  </si>
  <si>
    <t>Arévalo García, Andrés Fernando</t>
  </si>
  <si>
    <t>219009</t>
  </si>
  <si>
    <t>Castellanos Varela, Montserrath</t>
  </si>
  <si>
    <t>219074</t>
  </si>
  <si>
    <t xml:space="preserve">Castillo Ovalle , María Ximena </t>
  </si>
  <si>
    <t>219012</t>
  </si>
  <si>
    <t>Cordón Hernández, Adriana Sofia</t>
  </si>
  <si>
    <t>219052</t>
  </si>
  <si>
    <t>Cuellar Arroyo, Leah Nicole</t>
  </si>
  <si>
    <t>219103</t>
  </si>
  <si>
    <t>Estrada Barrientos, Rodrigo Alejandro</t>
  </si>
  <si>
    <t>219016</t>
  </si>
  <si>
    <t>Fernández Morales, Valeria</t>
  </si>
  <si>
    <t>219017</t>
  </si>
  <si>
    <t>Flores Loy, Adrián</t>
  </si>
  <si>
    <t>219019</t>
  </si>
  <si>
    <t>Fuentes Villegas, Sofía Isabel</t>
  </si>
  <si>
    <t>219047</t>
  </si>
  <si>
    <t>González López, Bryan Ernesto</t>
  </si>
  <si>
    <t>218146</t>
  </si>
  <si>
    <t>Gutiérrez Contreras, Daniel Andrés</t>
  </si>
  <si>
    <t>225061</t>
  </si>
  <si>
    <t>Hernández García, Gloria Joanna</t>
  </si>
  <si>
    <t>220129</t>
  </si>
  <si>
    <t xml:space="preserve">Melini  Marroquín, Adriana </t>
  </si>
  <si>
    <t>219096</t>
  </si>
  <si>
    <t>Monroy Guzman, Thiago Jared</t>
  </si>
  <si>
    <t>219026</t>
  </si>
  <si>
    <t xml:space="preserve">Montiel Molina, Julian </t>
  </si>
  <si>
    <t>225077</t>
  </si>
  <si>
    <t>Pineda Pacheco, Alisson Evangeline</t>
  </si>
  <si>
    <t>219029</t>
  </si>
  <si>
    <t xml:space="preserve">Rivas Soto, Paula Kamila </t>
  </si>
  <si>
    <t>223041</t>
  </si>
  <si>
    <t>Simeón Chapot, Emmy Kristina</t>
  </si>
  <si>
    <t>219032</t>
  </si>
  <si>
    <t>Toledo Hurtado, Mateo</t>
  </si>
  <si>
    <t>224048</t>
  </si>
  <si>
    <t>Velasco González, Fátima María</t>
  </si>
  <si>
    <t>219061</t>
  </si>
  <si>
    <t>Zelada Diaz, Javier</t>
  </si>
  <si>
    <t>CIEND026A</t>
  </si>
  <si>
    <t>026B</t>
  </si>
  <si>
    <t>Sexto Primaria B</t>
  </si>
  <si>
    <t>219080</t>
  </si>
  <si>
    <t xml:space="preserve">Anguiano Morales, Ellen Ariana </t>
  </si>
  <si>
    <t>223091</t>
  </si>
  <si>
    <t>Batres Pellecer, Santiago de Jesús</t>
  </si>
  <si>
    <t>219077</t>
  </si>
  <si>
    <t>Bolaños Molina, Matías</t>
  </si>
  <si>
    <t>219051</t>
  </si>
  <si>
    <t>Coronado Vásquez, Jennifer Valeria</t>
  </si>
  <si>
    <t>219013</t>
  </si>
  <si>
    <t xml:space="preserve">Del Cid Castillo, Sara Isabel </t>
  </si>
  <si>
    <t>221082</t>
  </si>
  <si>
    <t>España Molina, Matias André</t>
  </si>
  <si>
    <t>220117</t>
  </si>
  <si>
    <t>Espina Muñoz, Ian Sebastian</t>
  </si>
  <si>
    <t>219042</t>
  </si>
  <si>
    <t>Flores Sutter, Luca De Jesús</t>
  </si>
  <si>
    <t>219018</t>
  </si>
  <si>
    <t>Folgar Lopez, Santiago</t>
  </si>
  <si>
    <t>223117</t>
  </si>
  <si>
    <t>Fuks Archila, Mia Nicolle</t>
  </si>
  <si>
    <t>223110</t>
  </si>
  <si>
    <t xml:space="preserve">Galiano Brol, Mateo </t>
  </si>
  <si>
    <t>219020</t>
  </si>
  <si>
    <t>García Calderón, Marcela Lucía</t>
  </si>
  <si>
    <t>220119</t>
  </si>
  <si>
    <t xml:space="preserve">García España, Nicole </t>
  </si>
  <si>
    <t>219043</t>
  </si>
  <si>
    <t>González De León, Rodrigo Andrés</t>
  </si>
  <si>
    <t>219069</t>
  </si>
  <si>
    <t>González Orellana, Mia Sophia</t>
  </si>
  <si>
    <t>219021</t>
  </si>
  <si>
    <t>Leal Gómez, Juán Andrés</t>
  </si>
  <si>
    <t>220132</t>
  </si>
  <si>
    <t>Lemus Valdez, Ana Valeria</t>
  </si>
  <si>
    <t>219038</t>
  </si>
  <si>
    <t>Martínez Cofiño, Gabriel Alejandro</t>
  </si>
  <si>
    <t>219058</t>
  </si>
  <si>
    <t>Méndez Aldana, Byron Andrés</t>
  </si>
  <si>
    <t>225063</t>
  </si>
  <si>
    <t>Morales Castro, Daniela Jimena</t>
  </si>
  <si>
    <t>220125</t>
  </si>
  <si>
    <t>Sosa Robles, Valerie</t>
  </si>
  <si>
    <t>219031</t>
  </si>
  <si>
    <t xml:space="preserve">Tercero Cantoral, Isabel </t>
  </si>
  <si>
    <t>224067</t>
  </si>
  <si>
    <t>Veliz Morataya, Ximena Izabela</t>
  </si>
  <si>
    <t>CIEND026B</t>
  </si>
  <si>
    <t>CIEND026C</t>
  </si>
  <si>
    <t>Formación Ciudadana</t>
  </si>
  <si>
    <t>FORMA025A</t>
  </si>
  <si>
    <t>FORMA025B</t>
  </si>
  <si>
    <t>FORMA025C</t>
  </si>
  <si>
    <t>FORMA026A</t>
  </si>
  <si>
    <t>FORMA026B</t>
  </si>
  <si>
    <t>FORMA026C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</si>
</sst>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0C0D-404E-4E29-815C-5F277384B3B4}">
  <dimension ref="A1:P34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89</v>
      </c>
      <c r="E3" s="14">
        <v>92</v>
      </c>
      <c r="F3" s="14">
        <v>80</v>
      </c>
      <c r="G3" s="15"/>
      <c r="H3" s="14"/>
      <c r="I3" s="14"/>
      <c r="J3" s="14"/>
      <c r="M3" s="11">
        <f>D3+E3+F3+G3+H3</f>
        <v>261</v>
      </c>
      <c r="N3">
        <f>M3*0.17</f>
        <v>44.370000000000005</v>
      </c>
      <c r="O3">
        <f>I3*0.15</f>
        <v>0</v>
      </c>
      <c r="P3">
        <f>ROUND(N3+O3,0)</f>
        <v>44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96</v>
      </c>
      <c r="E4" s="14">
        <v>99</v>
      </c>
      <c r="F4" s="14">
        <v>97</v>
      </c>
      <c r="G4" s="15"/>
      <c r="H4" s="14"/>
      <c r="I4" s="14"/>
      <c r="J4" s="14"/>
      <c r="M4" s="11">
        <f>D4+E4+F4+G4+H4</f>
        <v>292</v>
      </c>
      <c r="N4">
        <f>M4*0.17</f>
        <v>49.64</v>
      </c>
      <c r="O4">
        <f>I4*0.15</f>
        <v>0</v>
      </c>
      <c r="P4">
        <f>ROUND(N4+O4,0)</f>
        <v>50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94</v>
      </c>
      <c r="E5" s="14">
        <v>97</v>
      </c>
      <c r="F5" s="14">
        <v>93</v>
      </c>
      <c r="G5" s="15"/>
      <c r="H5" s="14"/>
      <c r="I5" s="14"/>
      <c r="J5" s="14"/>
      <c r="M5" s="11">
        <f>D5+E5+F5+G5+H5</f>
        <v>284</v>
      </c>
      <c r="N5">
        <f>M5*0.17</f>
        <v>48.28</v>
      </c>
      <c r="O5">
        <f>I5*0.15</f>
        <v>0</v>
      </c>
      <c r="P5">
        <f>ROUND(N5+O5,0)</f>
        <v>48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97</v>
      </c>
      <c r="E6" s="14">
        <v>97</v>
      </c>
      <c r="F6" s="14">
        <v>91</v>
      </c>
      <c r="G6" s="15"/>
      <c r="H6" s="14"/>
      <c r="I6" s="14"/>
      <c r="J6" s="14"/>
      <c r="M6" s="11">
        <f>D6+E6+F6+G6+H6</f>
        <v>285</v>
      </c>
      <c r="N6">
        <f>M6*0.17</f>
        <v>48.45</v>
      </c>
      <c r="O6">
        <f>I6*0.15</f>
        <v>0</v>
      </c>
      <c r="P6">
        <f>ROUND(N6+O6,0)</f>
        <v>48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79</v>
      </c>
      <c r="E7" s="14">
        <v>84</v>
      </c>
      <c r="F7" s="14">
        <v>72</v>
      </c>
      <c r="G7" s="15"/>
      <c r="H7" s="14"/>
      <c r="I7" s="14"/>
      <c r="J7" s="14"/>
      <c r="M7" s="11">
        <f>D7+E7+F7+G7+H7</f>
        <v>235</v>
      </c>
      <c r="N7">
        <f>M7*0.17</f>
        <v>39.950000000000003</v>
      </c>
      <c r="O7">
        <f>I7*0.15</f>
        <v>0</v>
      </c>
      <c r="P7">
        <f>ROUND(N7+O7,0)</f>
        <v>40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62</v>
      </c>
      <c r="E8" s="14">
        <v>80</v>
      </c>
      <c r="F8" s="14">
        <v>77</v>
      </c>
      <c r="G8" s="15"/>
      <c r="H8" s="14"/>
      <c r="I8" s="14"/>
      <c r="J8" s="14"/>
      <c r="M8" s="11">
        <f>D8+E8+F8+G8+H8</f>
        <v>219</v>
      </c>
      <c r="N8">
        <f>M8*0.17</f>
        <v>37.230000000000004</v>
      </c>
      <c r="O8">
        <f>I8*0.15</f>
        <v>0</v>
      </c>
      <c r="P8">
        <f>ROUND(N8+O8,0)</f>
        <v>37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87</v>
      </c>
      <c r="E9" s="14">
        <v>85</v>
      </c>
      <c r="F9" s="14">
        <v>70</v>
      </c>
      <c r="G9" s="15"/>
      <c r="H9" s="14"/>
      <c r="I9" s="14"/>
      <c r="J9" s="14"/>
      <c r="M9" s="11">
        <f>D9+E9+F9+G9+H9</f>
        <v>242</v>
      </c>
      <c r="N9">
        <f>M9*0.17</f>
        <v>41.14</v>
      </c>
      <c r="O9">
        <f>I9*0.15</f>
        <v>0</v>
      </c>
      <c r="P9">
        <f>ROUND(N9+O9,0)</f>
        <v>41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70</v>
      </c>
      <c r="E10" s="14">
        <v>90</v>
      </c>
      <c r="F10" s="14">
        <v>77</v>
      </c>
      <c r="G10" s="15"/>
      <c r="H10" s="14"/>
      <c r="I10" s="14"/>
      <c r="J10" s="14"/>
      <c r="M10" s="11">
        <f>D10+E10+F10+G10+H10</f>
        <v>237</v>
      </c>
      <c r="N10">
        <f>M10*0.17</f>
        <v>40.290000000000006</v>
      </c>
      <c r="O10">
        <f>I10*0.15</f>
        <v>0</v>
      </c>
      <c r="P10">
        <f>ROUND(N10+O10,0)</f>
        <v>40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82</v>
      </c>
      <c r="E11" s="14">
        <v>84</v>
      </c>
      <c r="F11" s="14">
        <v>67</v>
      </c>
      <c r="G11" s="15"/>
      <c r="H11" s="14"/>
      <c r="I11" s="14"/>
      <c r="J11" s="14"/>
      <c r="M11" s="11">
        <f>D11+E11+F11+G11+H11</f>
        <v>233</v>
      </c>
      <c r="N11">
        <f>M11*0.17</f>
        <v>39.61</v>
      </c>
      <c r="O11">
        <f>I11*0.15</f>
        <v>0</v>
      </c>
      <c r="P11">
        <f>ROUND(N11+O11,0)</f>
        <v>40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92</v>
      </c>
      <c r="E12" s="14">
        <v>96</v>
      </c>
      <c r="F12" s="14">
        <v>86</v>
      </c>
      <c r="G12" s="15"/>
      <c r="H12" s="14"/>
      <c r="I12" s="14"/>
      <c r="J12" s="14"/>
      <c r="M12" s="11">
        <f>D12+E12+F12+G12+H12</f>
        <v>274</v>
      </c>
      <c r="N12">
        <f>M12*0.17</f>
        <v>46.580000000000005</v>
      </c>
      <c r="O12">
        <f>I12*0.15</f>
        <v>0</v>
      </c>
      <c r="P12">
        <f>ROUND(N12+O12,0)</f>
        <v>47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82</v>
      </c>
      <c r="E13" s="14">
        <v>61</v>
      </c>
      <c r="F13" s="14">
        <v>72</v>
      </c>
      <c r="G13" s="15"/>
      <c r="H13" s="14"/>
      <c r="I13" s="14"/>
      <c r="J13" s="14"/>
      <c r="M13" s="11">
        <f>D13+E13+F13+G13+H13</f>
        <v>215</v>
      </c>
      <c r="N13">
        <f>M13*0.17</f>
        <v>36.550000000000004</v>
      </c>
      <c r="O13">
        <f>I13*0.15</f>
        <v>0</v>
      </c>
      <c r="P13">
        <f>ROUND(N13+O13,0)</f>
        <v>37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89</v>
      </c>
      <c r="E14" s="14">
        <v>89</v>
      </c>
      <c r="F14" s="14">
        <v>86</v>
      </c>
      <c r="G14" s="15"/>
      <c r="H14" s="14"/>
      <c r="I14" s="14"/>
      <c r="J14" s="14"/>
      <c r="M14" s="11">
        <f>D14+E14+F14+G14+H14</f>
        <v>264</v>
      </c>
      <c r="N14">
        <f>M14*0.17</f>
        <v>44.88</v>
      </c>
      <c r="O14">
        <f>I14*0.15</f>
        <v>0</v>
      </c>
      <c r="P14">
        <f>ROUND(N14+O14,0)</f>
        <v>45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84</v>
      </c>
      <c r="E15" s="14">
        <v>82</v>
      </c>
      <c r="F15" s="14">
        <v>74</v>
      </c>
      <c r="G15" s="15"/>
      <c r="H15" s="14"/>
      <c r="I15" s="14"/>
      <c r="J15" s="14"/>
      <c r="M15" s="11">
        <f>D15+E15+F15+G15+H15</f>
        <v>240</v>
      </c>
      <c r="N15">
        <f>M15*0.17</f>
        <v>40.800000000000004</v>
      </c>
      <c r="O15">
        <f>I15*0.15</f>
        <v>0</v>
      </c>
      <c r="P15">
        <f>ROUND(N15+O15,0)</f>
        <v>41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76</v>
      </c>
      <c r="E16" s="14">
        <v>85</v>
      </c>
      <c r="F16" s="14">
        <v>76</v>
      </c>
      <c r="G16" s="15"/>
      <c r="H16" s="14"/>
      <c r="I16" s="14"/>
      <c r="J16" s="14"/>
      <c r="M16" s="11">
        <f>D16+E16+F16+G16+H16</f>
        <v>237</v>
      </c>
      <c r="N16">
        <f>M16*0.17</f>
        <v>40.290000000000006</v>
      </c>
      <c r="O16">
        <f>I16*0.15</f>
        <v>0</v>
      </c>
      <c r="P16">
        <f>ROUND(N16+O16,0)</f>
        <v>40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84</v>
      </c>
      <c r="E17" s="14">
        <v>85</v>
      </c>
      <c r="F17" s="14">
        <v>70</v>
      </c>
      <c r="G17" s="15"/>
      <c r="H17" s="14"/>
      <c r="I17" s="14"/>
      <c r="J17" s="14"/>
      <c r="M17" s="11">
        <f>D17+E17+F17+G17+H17</f>
        <v>239</v>
      </c>
      <c r="N17">
        <f>M17*0.17</f>
        <v>40.630000000000003</v>
      </c>
      <c r="O17">
        <f>I17*0.15</f>
        <v>0</v>
      </c>
      <c r="P17">
        <f>ROUND(N17+O17,0)</f>
        <v>41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92</v>
      </c>
      <c r="E18" s="14">
        <v>84</v>
      </c>
      <c r="F18" s="14">
        <v>92</v>
      </c>
      <c r="G18" s="15"/>
      <c r="H18" s="14"/>
      <c r="I18" s="14"/>
      <c r="J18" s="14"/>
      <c r="M18" s="11">
        <f>D18+E18+F18+G18+H18</f>
        <v>268</v>
      </c>
      <c r="N18">
        <f>M18*0.17</f>
        <v>45.56</v>
      </c>
      <c r="O18">
        <f>I18*0.15</f>
        <v>0</v>
      </c>
      <c r="P18">
        <f>ROUND(N18+O18,0)</f>
        <v>46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85</v>
      </c>
      <c r="E19" s="14">
        <v>90</v>
      </c>
      <c r="F19" s="14">
        <v>93</v>
      </c>
      <c r="G19" s="15"/>
      <c r="H19" s="14"/>
      <c r="I19" s="14"/>
      <c r="J19" s="14"/>
      <c r="M19" s="11">
        <f>D19+E19+F19+G19+H19</f>
        <v>268</v>
      </c>
      <c r="N19">
        <f>M19*0.17</f>
        <v>45.56</v>
      </c>
      <c r="O19">
        <f>I19*0.15</f>
        <v>0</v>
      </c>
      <c r="P19">
        <f>ROUND(N19+O19,0)</f>
        <v>46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87</v>
      </c>
      <c r="E20" s="14">
        <v>89</v>
      </c>
      <c r="F20" s="14">
        <v>75</v>
      </c>
      <c r="G20" s="15"/>
      <c r="H20" s="14"/>
      <c r="I20" s="14"/>
      <c r="J20" s="14"/>
      <c r="M20" s="11">
        <f>D20+E20+F20+G20+H20</f>
        <v>251</v>
      </c>
      <c r="N20">
        <f>M20*0.17</f>
        <v>42.67</v>
      </c>
      <c r="O20">
        <f>I20*0.15</f>
        <v>0</v>
      </c>
      <c r="P20">
        <f>ROUND(N20+O20,0)</f>
        <v>43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83</v>
      </c>
      <c r="E21" s="14">
        <v>89</v>
      </c>
      <c r="F21" s="14">
        <v>86</v>
      </c>
      <c r="G21" s="15"/>
      <c r="H21" s="14"/>
      <c r="I21" s="14"/>
      <c r="J21" s="14"/>
      <c r="M21" s="11">
        <f>D21+E21+F21+G21+H21</f>
        <v>258</v>
      </c>
      <c r="N21">
        <f>M21*0.17</f>
        <v>43.860000000000007</v>
      </c>
      <c r="O21">
        <f>I21*0.15</f>
        <v>0</v>
      </c>
      <c r="P21">
        <f>ROUND(N21+O21,0)</f>
        <v>44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90</v>
      </c>
      <c r="E22" s="14">
        <v>86</v>
      </c>
      <c r="F22" s="14">
        <v>75</v>
      </c>
      <c r="G22" s="15"/>
      <c r="H22" s="14"/>
      <c r="I22" s="14"/>
      <c r="J22" s="14"/>
      <c r="M22" s="11">
        <f>D22+E22+F22+G22+H22</f>
        <v>251</v>
      </c>
      <c r="N22">
        <f>M22*0.17</f>
        <v>42.67</v>
      </c>
      <c r="O22">
        <f>I22*0.15</f>
        <v>0</v>
      </c>
      <c r="P22">
        <f>ROUND(N22+O22,0)</f>
        <v>43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85</v>
      </c>
      <c r="E23" s="14">
        <v>82</v>
      </c>
      <c r="F23" s="14">
        <v>75</v>
      </c>
      <c r="G23" s="15"/>
      <c r="H23" s="14"/>
      <c r="I23" s="14"/>
      <c r="J23" s="14"/>
      <c r="M23" s="11">
        <f>D23+E23+F23+G23+H23</f>
        <v>242</v>
      </c>
      <c r="N23">
        <f>M23*0.17</f>
        <v>41.14</v>
      </c>
      <c r="O23">
        <f>I23*0.15</f>
        <v>0</v>
      </c>
      <c r="P23">
        <f>ROUND(N23+O23,0)</f>
        <v>41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88</v>
      </c>
      <c r="E24" s="14">
        <v>94</v>
      </c>
      <c r="F24" s="14">
        <v>92</v>
      </c>
      <c r="G24" s="15"/>
      <c r="H24" s="14"/>
      <c r="I24" s="14"/>
      <c r="J24" s="14"/>
      <c r="M24" s="11">
        <f>D24+E24+F24+G24+H24</f>
        <v>274</v>
      </c>
      <c r="N24">
        <f>M24*0.17</f>
        <v>46.580000000000005</v>
      </c>
      <c r="O24">
        <f>I24*0.15</f>
        <v>0</v>
      </c>
      <c r="P24">
        <f>ROUND(N24+O24,0)</f>
        <v>47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60</v>
      </c>
      <c r="E25" s="14">
        <v>73</v>
      </c>
      <c r="F25" s="14">
        <v>67</v>
      </c>
      <c r="G25" s="15"/>
      <c r="H25" s="14"/>
      <c r="I25" s="14"/>
      <c r="J25" s="14"/>
      <c r="M25" s="11">
        <f>D25+E25+F25+G25+H25</f>
        <v>200</v>
      </c>
      <c r="N25">
        <f>M25*0.17</f>
        <v>34</v>
      </c>
      <c r="O25">
        <f>I25*0.15</f>
        <v>0</v>
      </c>
      <c r="P25">
        <f>ROUND(N25+O25,0)</f>
        <v>34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93</v>
      </c>
      <c r="E26" s="14">
        <v>89</v>
      </c>
      <c r="F26" s="14">
        <v>81</v>
      </c>
      <c r="G26" s="15"/>
      <c r="H26" s="14"/>
      <c r="I26" s="14"/>
      <c r="J26" s="14"/>
      <c r="M26" s="11">
        <f>D26+E26+F26+G26+H26</f>
        <v>263</v>
      </c>
      <c r="N26">
        <f>M26*0.17</f>
        <v>44.71</v>
      </c>
      <c r="O26">
        <f>I26*0.15</f>
        <v>0</v>
      </c>
      <c r="P26">
        <f>ROUND(N26+O26,0)</f>
        <v>45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82</v>
      </c>
      <c r="E27" s="14">
        <v>92</v>
      </c>
      <c r="F27" s="14">
        <v>92</v>
      </c>
      <c r="G27" s="15"/>
      <c r="H27" s="14"/>
      <c r="I27" s="14"/>
      <c r="J27" s="14"/>
      <c r="M27" s="11">
        <f>D27+E27+F27+G27+H27</f>
        <v>266</v>
      </c>
      <c r="N27">
        <f>M27*0.17</f>
        <v>45.220000000000006</v>
      </c>
      <c r="O27">
        <f>I27*0.15</f>
        <v>0</v>
      </c>
      <c r="P27">
        <f>ROUND(N27+O27,0)</f>
        <v>45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72</v>
      </c>
      <c r="E28" s="14">
        <v>86</v>
      </c>
      <c r="F28" s="14">
        <v>74</v>
      </c>
      <c r="G28" s="15"/>
      <c r="H28" s="14"/>
      <c r="I28" s="14"/>
      <c r="J28" s="14"/>
      <c r="M28" s="11">
        <f>D28+E28+F28+G28+H28</f>
        <v>232</v>
      </c>
      <c r="N28">
        <f>M28*0.17</f>
        <v>39.440000000000005</v>
      </c>
      <c r="O28">
        <f>I28*0.15</f>
        <v>0</v>
      </c>
      <c r="P28">
        <f>ROUND(N28+O28,0)</f>
        <v>39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96</v>
      </c>
      <c r="E29" s="14">
        <v>96</v>
      </c>
      <c r="F29" s="14">
        <v>87</v>
      </c>
      <c r="G29" s="15"/>
      <c r="H29" s="14"/>
      <c r="I29" s="14"/>
      <c r="J29" s="14"/>
      <c r="M29" s="11">
        <f>D29+E29+F29+G29+H29</f>
        <v>279</v>
      </c>
      <c r="N29">
        <f>M29*0.17</f>
        <v>47.430000000000007</v>
      </c>
      <c r="O29">
        <f>I29*0.15</f>
        <v>0</v>
      </c>
      <c r="P29">
        <f>ROUND(N29+O29,0)</f>
        <v>47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96</v>
      </c>
      <c r="E30" s="14">
        <v>99</v>
      </c>
      <c r="F30" s="14">
        <v>90</v>
      </c>
      <c r="G30" s="15"/>
      <c r="H30" s="14"/>
      <c r="I30" s="14"/>
      <c r="J30" s="14"/>
      <c r="M30" s="11">
        <f>D30+E30+F30+G30+H30</f>
        <v>285</v>
      </c>
      <c r="N30">
        <f>M30*0.17</f>
        <v>48.45</v>
      </c>
      <c r="O30">
        <f>I30*0.15</f>
        <v>0</v>
      </c>
      <c r="P30">
        <f>ROUND(N30+O30,0)</f>
        <v>48</v>
      </c>
    </row>
    <row r="31" spans="1:16" x14ac:dyDescent="0.25">
      <c r="A31" s="12" t="s">
        <v>70</v>
      </c>
      <c r="B31" s="12">
        <v>29</v>
      </c>
      <c r="C31" s="13" t="s">
        <v>71</v>
      </c>
      <c r="D31" s="14"/>
      <c r="E31" s="14">
        <v>95</v>
      </c>
      <c r="F31" s="14">
        <v>74</v>
      </c>
      <c r="G31" s="15"/>
      <c r="H31" s="14"/>
      <c r="I31" s="14"/>
      <c r="J31" s="14"/>
      <c r="M31" s="11">
        <f>D31+E31+F31+G31+H31</f>
        <v>169</v>
      </c>
      <c r="N31">
        <f>M31*0.17</f>
        <v>28.73</v>
      </c>
      <c r="O31">
        <f>I31*0.15</f>
        <v>0</v>
      </c>
      <c r="P31">
        <f>ROUND(N31+O31,0)</f>
        <v>29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91</v>
      </c>
      <c r="E32" s="14">
        <v>97</v>
      </c>
      <c r="F32" s="14">
        <v>85</v>
      </c>
      <c r="G32" s="15"/>
      <c r="H32" s="14"/>
      <c r="I32" s="14"/>
      <c r="J32" s="14"/>
      <c r="M32" s="11">
        <f>D32+E32+F32+G32+H32</f>
        <v>273</v>
      </c>
      <c r="N32">
        <f>M32*0.17</f>
        <v>46.410000000000004</v>
      </c>
      <c r="O32">
        <f>I32*0.15</f>
        <v>0</v>
      </c>
      <c r="P32">
        <f>ROUND(N32+O32,0)</f>
        <v>46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87</v>
      </c>
      <c r="E33" s="14">
        <v>82</v>
      </c>
      <c r="F33" s="14">
        <v>80</v>
      </c>
      <c r="G33" s="15"/>
      <c r="H33" s="14"/>
      <c r="I33" s="14"/>
      <c r="J33" s="14"/>
      <c r="M33" s="11">
        <f>D33+E33+F33+G33+H33</f>
        <v>249</v>
      </c>
      <c r="N33">
        <f>M33*0.17</f>
        <v>42.330000000000005</v>
      </c>
      <c r="O33">
        <f>I33*0.15</f>
        <v>0</v>
      </c>
      <c r="P33">
        <f>ROUND(N33+O33,0)</f>
        <v>42</v>
      </c>
    </row>
    <row r="34" spans="1:16" x14ac:dyDescent="0.25">
      <c r="A34" s="12" t="s">
        <v>76</v>
      </c>
      <c r="B34" s="12">
        <v>32</v>
      </c>
      <c r="C34" s="13" t="s">
        <v>77</v>
      </c>
      <c r="D34" s="14">
        <v>88</v>
      </c>
      <c r="E34" s="14">
        <v>84</v>
      </c>
      <c r="F34" s="14">
        <v>70</v>
      </c>
      <c r="G34" s="15"/>
      <c r="H34" s="14"/>
      <c r="I34" s="14"/>
      <c r="J34" s="14"/>
      <c r="M34" s="11">
        <f>D34+E34+F34+G34+H34</f>
        <v>242</v>
      </c>
      <c r="N34">
        <f>M34*0.17</f>
        <v>41.14</v>
      </c>
      <c r="O34">
        <f>I34*0.15</f>
        <v>0</v>
      </c>
      <c r="P34">
        <f>ROUND(N34+O34,0)</f>
        <v>41</v>
      </c>
    </row>
  </sheetData>
  <sheetProtection algorithmName="SHA-512" hashValue="vqI4K0iYK1lwmja0cCHDX1TMw29Es44frKGZ2pz42ArgwAKtUJuqVLZLxmIBjRMoCGXhiEYEFx7B6jlmzF0M4g==" saltValue="snxzL5s4ybPAoqmg8RE5xA==" spinCount="100000" sheet="1" objects="1" scenarios="1"/>
  <dataValidations count="32">
    <dataValidation type="whole" allowBlank="1" showInputMessage="1" showErrorMessage="1" errorTitle="Valor fuera de rango" error="Ingrese un valor correcto" sqref="G3" xr:uid="{F9C30A82-8182-482A-B7FA-77B7148471EE}">
      <formula1>0</formula1>
      <formula2>100</formula2>
    </dataValidation>
    <dataValidation type="whole" allowBlank="1" showInputMessage="1" showErrorMessage="1" errorTitle="Valor fuera de rango" error="Ingrese un valor correcto" sqref="G4" xr:uid="{4AD245F1-7695-4C7E-B293-92816C50F792}">
      <formula1>0</formula1>
      <formula2>100</formula2>
    </dataValidation>
    <dataValidation type="whole" allowBlank="1" showInputMessage="1" showErrorMessage="1" errorTitle="Valor fuera de rango" error="Ingrese un valor correcto" sqref="G5" xr:uid="{43396821-F3F9-4064-B1AA-831631D0082B}">
      <formula1>0</formula1>
      <formula2>100</formula2>
    </dataValidation>
    <dataValidation type="whole" allowBlank="1" showInputMessage="1" showErrorMessage="1" errorTitle="Valor fuera de rango" error="Ingrese un valor correcto" sqref="G6" xr:uid="{DB6B4C60-5B7B-423F-88B7-8D27809C681B}">
      <formula1>0</formula1>
      <formula2>100</formula2>
    </dataValidation>
    <dataValidation type="whole" allowBlank="1" showInputMessage="1" showErrorMessage="1" errorTitle="Valor fuera de rango" error="Ingrese un valor correcto" sqref="G7" xr:uid="{677980E9-AFAE-4C1C-BFBC-85F306500747}">
      <formula1>0</formula1>
      <formula2>100</formula2>
    </dataValidation>
    <dataValidation type="whole" allowBlank="1" showInputMessage="1" showErrorMessage="1" errorTitle="Valor fuera de rango" error="Ingrese un valor correcto" sqref="G8" xr:uid="{14F474A3-8788-4BA3-8FEF-3AF0F819078A}">
      <formula1>0</formula1>
      <formula2>100</formula2>
    </dataValidation>
    <dataValidation type="whole" allowBlank="1" showInputMessage="1" showErrorMessage="1" errorTitle="Valor fuera de rango" error="Ingrese un valor correcto" sqref="G9" xr:uid="{58853B2A-F389-468D-853A-50CD8DAB566D}">
      <formula1>0</formula1>
      <formula2>100</formula2>
    </dataValidation>
    <dataValidation type="whole" allowBlank="1" showInputMessage="1" showErrorMessage="1" errorTitle="Valor fuera de rango" error="Ingrese un valor correcto" sqref="G10" xr:uid="{98E9B4BA-0548-4BF8-AABC-088658C180DB}">
      <formula1>0</formula1>
      <formula2>100</formula2>
    </dataValidation>
    <dataValidation type="whole" allowBlank="1" showInputMessage="1" showErrorMessage="1" errorTitle="Valor fuera de rango" error="Ingrese un valor correcto" sqref="G11" xr:uid="{BD7B99A0-18BD-41B7-9850-BD5324F455CF}">
      <formula1>0</formula1>
      <formula2>100</formula2>
    </dataValidation>
    <dataValidation type="whole" allowBlank="1" showInputMessage="1" showErrorMessage="1" errorTitle="Valor fuera de rango" error="Ingrese un valor correcto" sqref="G12" xr:uid="{A3C46371-738A-4773-8A31-26863AE25DEC}">
      <formula1>0</formula1>
      <formula2>100</formula2>
    </dataValidation>
    <dataValidation type="whole" allowBlank="1" showInputMessage="1" showErrorMessage="1" errorTitle="Valor fuera de rango" error="Ingrese un valor correcto" sqref="G13" xr:uid="{4F418706-7D35-480C-BEDD-123F8DB33AAD}">
      <formula1>0</formula1>
      <formula2>100</formula2>
    </dataValidation>
    <dataValidation type="whole" allowBlank="1" showInputMessage="1" showErrorMessage="1" errorTitle="Valor fuera de rango" error="Ingrese un valor correcto" sqref="G14" xr:uid="{159A8F4D-8970-47A9-A527-48F2FFCA1864}">
      <formula1>0</formula1>
      <formula2>100</formula2>
    </dataValidation>
    <dataValidation type="whole" allowBlank="1" showInputMessage="1" showErrorMessage="1" errorTitle="Valor fuera de rango" error="Ingrese un valor correcto" sqref="G15" xr:uid="{6F7AC7BA-C234-4A5B-84A2-A06D8075D2E0}">
      <formula1>0</formula1>
      <formula2>100</formula2>
    </dataValidation>
    <dataValidation type="whole" allowBlank="1" showInputMessage="1" showErrorMessage="1" errorTitle="Valor fuera de rango" error="Ingrese un valor correcto" sqref="G16" xr:uid="{E116008C-6737-4CE7-A320-B5179DC5AC16}">
      <formula1>0</formula1>
      <formula2>100</formula2>
    </dataValidation>
    <dataValidation type="whole" allowBlank="1" showInputMessage="1" showErrorMessage="1" errorTitle="Valor fuera de rango" error="Ingrese un valor correcto" sqref="G17" xr:uid="{FD0AEC41-4F25-4D92-B3EE-4F8699D063F3}">
      <formula1>0</formula1>
      <formula2>100</formula2>
    </dataValidation>
    <dataValidation type="whole" allowBlank="1" showInputMessage="1" showErrorMessage="1" errorTitle="Valor fuera de rango" error="Ingrese un valor correcto" sqref="G18" xr:uid="{FCDCF465-1441-4E60-923E-25A5E3AC3C54}">
      <formula1>0</formula1>
      <formula2>100</formula2>
    </dataValidation>
    <dataValidation type="whole" allowBlank="1" showInputMessage="1" showErrorMessage="1" errorTitle="Valor fuera de rango" error="Ingrese un valor correcto" sqref="G19" xr:uid="{F2255CD5-2FDF-459D-A932-3B70857F9C3D}">
      <formula1>0</formula1>
      <formula2>100</formula2>
    </dataValidation>
    <dataValidation type="whole" allowBlank="1" showInputMessage="1" showErrorMessage="1" errorTitle="Valor fuera de rango" error="Ingrese un valor correcto" sqref="G20" xr:uid="{285BB4B6-2E9B-4D73-B46E-3CB32017F89E}">
      <formula1>0</formula1>
      <formula2>100</formula2>
    </dataValidation>
    <dataValidation type="whole" allowBlank="1" showInputMessage="1" showErrorMessage="1" errorTitle="Valor fuera de rango" error="Ingrese un valor correcto" sqref="G21" xr:uid="{E81E17DE-C0BF-4A52-8F58-9A2D65283EC4}">
      <formula1>0</formula1>
      <formula2>100</formula2>
    </dataValidation>
    <dataValidation type="whole" allowBlank="1" showInputMessage="1" showErrorMessage="1" errorTitle="Valor fuera de rango" error="Ingrese un valor correcto" sqref="G22" xr:uid="{4997370B-2404-4389-A8CF-5B6E49C03200}">
      <formula1>0</formula1>
      <formula2>100</formula2>
    </dataValidation>
    <dataValidation type="whole" allowBlank="1" showInputMessage="1" showErrorMessage="1" errorTitle="Valor fuera de rango" error="Ingrese un valor correcto" sqref="G23" xr:uid="{CD926EA4-DE3C-4FA3-81EC-45A0938A5046}">
      <formula1>0</formula1>
      <formula2>100</formula2>
    </dataValidation>
    <dataValidation type="whole" allowBlank="1" showInputMessage="1" showErrorMessage="1" errorTitle="Valor fuera de rango" error="Ingrese un valor correcto" sqref="G24" xr:uid="{EFEA0DF3-EC63-4FC0-BEC8-0C224EE1D1F9}">
      <formula1>0</formula1>
      <formula2>100</formula2>
    </dataValidation>
    <dataValidation type="whole" allowBlank="1" showInputMessage="1" showErrorMessage="1" errorTitle="Valor fuera de rango" error="Ingrese un valor correcto" sqref="G25" xr:uid="{BF9CC517-4BD9-4B21-BD86-B74FF0F8DF7B}">
      <formula1>0</formula1>
      <formula2>100</formula2>
    </dataValidation>
    <dataValidation type="whole" allowBlank="1" showInputMessage="1" showErrorMessage="1" errorTitle="Valor fuera de rango" error="Ingrese un valor correcto" sqref="G26" xr:uid="{B70EAD60-60F2-48C0-9386-ECF959734E43}">
      <formula1>0</formula1>
      <formula2>100</formula2>
    </dataValidation>
    <dataValidation type="whole" allowBlank="1" showInputMessage="1" showErrorMessage="1" errorTitle="Valor fuera de rango" error="Ingrese un valor correcto" sqref="G27" xr:uid="{FDA0BBBF-E3C8-4E7D-9F65-B9D6D9C31FE9}">
      <formula1>0</formula1>
      <formula2>100</formula2>
    </dataValidation>
    <dataValidation type="whole" allowBlank="1" showInputMessage="1" showErrorMessage="1" errorTitle="Valor fuera de rango" error="Ingrese un valor correcto" sqref="G28" xr:uid="{509C2BED-67DB-49D8-B49D-1BD5861953EA}">
      <formula1>0</formula1>
      <formula2>100</formula2>
    </dataValidation>
    <dataValidation type="whole" allowBlank="1" showInputMessage="1" showErrorMessage="1" errorTitle="Valor fuera de rango" error="Ingrese un valor correcto" sqref="G29" xr:uid="{D211FCC7-F7E4-48D5-B1E2-AE84A73F32C9}">
      <formula1>0</formula1>
      <formula2>100</formula2>
    </dataValidation>
    <dataValidation type="whole" allowBlank="1" showInputMessage="1" showErrorMessage="1" errorTitle="Valor fuera de rango" error="Ingrese un valor correcto" sqref="G30" xr:uid="{57108358-4538-4D2D-837C-F25E3EB93B5D}">
      <formula1>0</formula1>
      <formula2>100</formula2>
    </dataValidation>
    <dataValidation type="whole" allowBlank="1" showInputMessage="1" showErrorMessage="1" errorTitle="Valor fuera de rango" error="Ingrese un valor correcto" sqref="G31" xr:uid="{0A184B88-3AEF-43DC-B993-3CD00134DB19}">
      <formula1>0</formula1>
      <formula2>100</formula2>
    </dataValidation>
    <dataValidation type="whole" allowBlank="1" showInputMessage="1" showErrorMessage="1" errorTitle="Valor fuera de rango" error="Ingrese un valor correcto" sqref="G32" xr:uid="{9CC80190-2C5B-4923-AB8E-63D45FF80E6D}">
      <formula1>0</formula1>
      <formula2>100</formula2>
    </dataValidation>
    <dataValidation type="whole" allowBlank="1" showInputMessage="1" showErrorMessage="1" errorTitle="Valor fuera de rango" error="Ingrese un valor correcto" sqref="G33" xr:uid="{CEFE0CC9-C46C-47E3-A47C-4C6AD2B9171D}">
      <formula1>0</formula1>
      <formula2>100</formula2>
    </dataValidation>
    <dataValidation type="whole" allowBlank="1" showInputMessage="1" showErrorMessage="1" errorTitle="Valor fuera de rango" error="Ingrese un valor correcto" sqref="G34" xr:uid="{2D50B39E-5A46-4C6D-9546-3A42DC4964DC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BB8C-5E21-4054-81A5-0244ECDCCFD2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196</v>
      </c>
      <c r="C1" s="1" t="s">
        <v>197</v>
      </c>
      <c r="D1" s="5" t="s">
        <v>365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198</v>
      </c>
      <c r="B3" s="12">
        <v>1</v>
      </c>
      <c r="C3" s="13" t="s">
        <v>199</v>
      </c>
      <c r="D3" s="14">
        <v>75</v>
      </c>
      <c r="E3" s="14">
        <v>73</v>
      </c>
      <c r="F3" s="14">
        <v>75</v>
      </c>
      <c r="G3" s="15"/>
      <c r="H3" s="14"/>
      <c r="I3" s="14"/>
      <c r="J3" s="14"/>
      <c r="M3" s="11">
        <f>D3+E3+F3+G3+H3</f>
        <v>223</v>
      </c>
      <c r="N3">
        <f>M3*0.17</f>
        <v>37.910000000000004</v>
      </c>
      <c r="O3">
        <f>I3*0.15</f>
        <v>0</v>
      </c>
      <c r="P3">
        <f>ROUND(N3+O3,0)</f>
        <v>38</v>
      </c>
    </row>
    <row r="4" spans="1:16" x14ac:dyDescent="0.25">
      <c r="A4" s="12" t="s">
        <v>200</v>
      </c>
      <c r="B4" s="12">
        <v>2</v>
      </c>
      <c r="C4" s="13" t="s">
        <v>201</v>
      </c>
      <c r="D4" s="14">
        <v>93</v>
      </c>
      <c r="E4" s="14">
        <v>94</v>
      </c>
      <c r="F4" s="14">
        <v>90</v>
      </c>
      <c r="G4" s="15"/>
      <c r="H4" s="14"/>
      <c r="I4" s="14"/>
      <c r="J4" s="14"/>
      <c r="M4" s="11">
        <f>D4+E4+F4+G4+H4</f>
        <v>277</v>
      </c>
      <c r="N4">
        <f>M4*0.17</f>
        <v>47.09</v>
      </c>
      <c r="O4">
        <f>I4*0.15</f>
        <v>0</v>
      </c>
      <c r="P4">
        <f>ROUND(N4+O4,0)</f>
        <v>47</v>
      </c>
    </row>
    <row r="5" spans="1:16" x14ac:dyDescent="0.25">
      <c r="A5" s="12" t="s">
        <v>202</v>
      </c>
      <c r="B5" s="12">
        <v>3</v>
      </c>
      <c r="C5" s="13" t="s">
        <v>203</v>
      </c>
      <c r="D5" s="14">
        <v>79</v>
      </c>
      <c r="E5" s="14">
        <v>87</v>
      </c>
      <c r="F5" s="14">
        <v>86</v>
      </c>
      <c r="G5" s="15"/>
      <c r="H5" s="14"/>
      <c r="I5" s="14"/>
      <c r="J5" s="14"/>
      <c r="M5" s="11">
        <f>D5+E5+F5+G5+H5</f>
        <v>252</v>
      </c>
      <c r="N5">
        <f>M5*0.17</f>
        <v>42.84</v>
      </c>
      <c r="O5">
        <f>I5*0.15</f>
        <v>0</v>
      </c>
      <c r="P5">
        <f>ROUND(N5+O5,0)</f>
        <v>43</v>
      </c>
    </row>
    <row r="6" spans="1:16" x14ac:dyDescent="0.25">
      <c r="A6" s="12" t="s">
        <v>204</v>
      </c>
      <c r="B6" s="12">
        <v>4</v>
      </c>
      <c r="C6" s="13" t="s">
        <v>205</v>
      </c>
      <c r="D6" s="14">
        <v>86</v>
      </c>
      <c r="E6" s="14">
        <v>88</v>
      </c>
      <c r="F6" s="14">
        <v>88</v>
      </c>
      <c r="G6" s="15"/>
      <c r="H6" s="14"/>
      <c r="I6" s="14"/>
      <c r="J6" s="14"/>
      <c r="M6" s="11">
        <f>D6+E6+F6+G6+H6</f>
        <v>262</v>
      </c>
      <c r="N6">
        <f>M6*0.17</f>
        <v>44.540000000000006</v>
      </c>
      <c r="O6">
        <f>I6*0.15</f>
        <v>0</v>
      </c>
      <c r="P6">
        <f>ROUND(N6+O6,0)</f>
        <v>45</v>
      </c>
    </row>
    <row r="7" spans="1:16" x14ac:dyDescent="0.25">
      <c r="A7" s="12" t="s">
        <v>206</v>
      </c>
      <c r="B7" s="12">
        <v>5</v>
      </c>
      <c r="C7" s="13" t="s">
        <v>207</v>
      </c>
      <c r="D7" s="14">
        <v>90</v>
      </c>
      <c r="E7" s="14">
        <v>90</v>
      </c>
      <c r="F7" s="14">
        <v>84</v>
      </c>
      <c r="G7" s="15"/>
      <c r="H7" s="14"/>
      <c r="I7" s="14"/>
      <c r="J7" s="14"/>
      <c r="M7" s="11">
        <f>D7+E7+F7+G7+H7</f>
        <v>264</v>
      </c>
      <c r="N7">
        <f>M7*0.17</f>
        <v>44.88</v>
      </c>
      <c r="O7">
        <f>I7*0.15</f>
        <v>0</v>
      </c>
      <c r="P7">
        <f>ROUND(N7+O7,0)</f>
        <v>45</v>
      </c>
    </row>
    <row r="8" spans="1:16" x14ac:dyDescent="0.25">
      <c r="A8" s="12" t="s">
        <v>208</v>
      </c>
      <c r="B8" s="12">
        <v>6</v>
      </c>
      <c r="C8" s="13" t="s">
        <v>209</v>
      </c>
      <c r="D8" s="14">
        <v>87</v>
      </c>
      <c r="E8" s="14">
        <v>85</v>
      </c>
      <c r="F8" s="14">
        <v>83</v>
      </c>
      <c r="G8" s="15"/>
      <c r="H8" s="14"/>
      <c r="I8" s="14"/>
      <c r="J8" s="14"/>
      <c r="M8" s="11">
        <f>D8+E8+F8+G8+H8</f>
        <v>255</v>
      </c>
      <c r="N8">
        <f>M8*0.17</f>
        <v>43.35</v>
      </c>
      <c r="O8">
        <f>I8*0.15</f>
        <v>0</v>
      </c>
      <c r="P8">
        <f>ROUND(N8+O8,0)</f>
        <v>43</v>
      </c>
    </row>
    <row r="9" spans="1:16" x14ac:dyDescent="0.25">
      <c r="A9" s="12" t="s">
        <v>210</v>
      </c>
      <c r="B9" s="12">
        <v>7</v>
      </c>
      <c r="C9" s="13" t="s">
        <v>211</v>
      </c>
      <c r="D9" s="14">
        <v>75</v>
      </c>
      <c r="E9" s="14">
        <v>72</v>
      </c>
      <c r="F9" s="14">
        <v>68</v>
      </c>
      <c r="G9" s="15"/>
      <c r="H9" s="14"/>
      <c r="I9" s="14"/>
      <c r="J9" s="14"/>
      <c r="M9" s="11">
        <f>D9+E9+F9+G9+H9</f>
        <v>215</v>
      </c>
      <c r="N9">
        <f>M9*0.17</f>
        <v>36.550000000000004</v>
      </c>
      <c r="O9">
        <f>I9*0.15</f>
        <v>0</v>
      </c>
      <c r="P9">
        <f>ROUND(N9+O9,0)</f>
        <v>37</v>
      </c>
    </row>
    <row r="10" spans="1:16" x14ac:dyDescent="0.25">
      <c r="A10" s="12" t="s">
        <v>212</v>
      </c>
      <c r="B10" s="12">
        <v>8</v>
      </c>
      <c r="C10" s="13" t="s">
        <v>213</v>
      </c>
      <c r="D10" s="14">
        <v>68</v>
      </c>
      <c r="E10" s="14">
        <v>81</v>
      </c>
      <c r="F10" s="14">
        <v>68</v>
      </c>
      <c r="G10" s="15"/>
      <c r="H10" s="14"/>
      <c r="I10" s="14"/>
      <c r="J10" s="14"/>
      <c r="M10" s="11">
        <f>D10+E10+F10+G10+H10</f>
        <v>217</v>
      </c>
      <c r="N10">
        <f>M10*0.17</f>
        <v>36.89</v>
      </c>
      <c r="O10">
        <f>I10*0.15</f>
        <v>0</v>
      </c>
      <c r="P10">
        <f>ROUND(N10+O10,0)</f>
        <v>37</v>
      </c>
    </row>
    <row r="11" spans="1:16" x14ac:dyDescent="0.25">
      <c r="A11" s="12" t="s">
        <v>214</v>
      </c>
      <c r="B11" s="12">
        <v>9</v>
      </c>
      <c r="C11" s="13" t="s">
        <v>215</v>
      </c>
      <c r="D11" s="14">
        <v>83</v>
      </c>
      <c r="E11" s="14">
        <v>79</v>
      </c>
      <c r="F11" s="14">
        <v>86</v>
      </c>
      <c r="G11" s="15"/>
      <c r="H11" s="14"/>
      <c r="I11" s="14"/>
      <c r="J11" s="14"/>
      <c r="M11" s="11">
        <f>D11+E11+F11+G11+H11</f>
        <v>248</v>
      </c>
      <c r="N11">
        <f>M11*0.17</f>
        <v>42.160000000000004</v>
      </c>
      <c r="O11">
        <f>I11*0.15</f>
        <v>0</v>
      </c>
      <c r="P11">
        <f>ROUND(N11+O11,0)</f>
        <v>42</v>
      </c>
    </row>
    <row r="12" spans="1:16" x14ac:dyDescent="0.25">
      <c r="A12" s="12" t="s">
        <v>216</v>
      </c>
      <c r="B12" s="12">
        <v>10</v>
      </c>
      <c r="C12" s="13" t="s">
        <v>217</v>
      </c>
      <c r="D12" s="14">
        <v>93</v>
      </c>
      <c r="E12" s="14">
        <v>91</v>
      </c>
      <c r="F12" s="14">
        <v>94</v>
      </c>
      <c r="G12" s="15"/>
      <c r="H12" s="14"/>
      <c r="I12" s="14"/>
      <c r="J12" s="14"/>
      <c r="M12" s="11">
        <f>D12+E12+F12+G12+H12</f>
        <v>278</v>
      </c>
      <c r="N12">
        <f>M12*0.17</f>
        <v>47.260000000000005</v>
      </c>
      <c r="O12">
        <f>I12*0.15</f>
        <v>0</v>
      </c>
      <c r="P12">
        <f>ROUND(N12+O12,0)</f>
        <v>47</v>
      </c>
    </row>
    <row r="13" spans="1:16" x14ac:dyDescent="0.25">
      <c r="A13" s="12" t="s">
        <v>218</v>
      </c>
      <c r="B13" s="12">
        <v>11</v>
      </c>
      <c r="C13" s="13" t="s">
        <v>219</v>
      </c>
      <c r="D13" s="14">
        <v>98</v>
      </c>
      <c r="E13" s="14">
        <v>88</v>
      </c>
      <c r="F13" s="14">
        <v>86</v>
      </c>
      <c r="G13" s="15"/>
      <c r="H13" s="14"/>
      <c r="I13" s="14"/>
      <c r="J13" s="14"/>
      <c r="M13" s="11">
        <f>D13+E13+F13+G13+H13</f>
        <v>272</v>
      </c>
      <c r="N13">
        <f>M13*0.17</f>
        <v>46.24</v>
      </c>
      <c r="O13">
        <f>I13*0.15</f>
        <v>0</v>
      </c>
      <c r="P13">
        <f>ROUND(N13+O13,0)</f>
        <v>46</v>
      </c>
    </row>
    <row r="14" spans="1:16" x14ac:dyDescent="0.25">
      <c r="A14" s="12" t="s">
        <v>220</v>
      </c>
      <c r="B14" s="12">
        <v>12</v>
      </c>
      <c r="C14" s="13" t="s">
        <v>221</v>
      </c>
      <c r="D14" s="14">
        <v>79</v>
      </c>
      <c r="E14" s="14">
        <v>76</v>
      </c>
      <c r="F14" s="14">
        <v>81</v>
      </c>
      <c r="G14" s="15"/>
      <c r="H14" s="14"/>
      <c r="I14" s="14"/>
      <c r="J14" s="14"/>
      <c r="M14" s="11">
        <f>D14+E14+F14+G14+H14</f>
        <v>236</v>
      </c>
      <c r="N14">
        <f>M14*0.17</f>
        <v>40.120000000000005</v>
      </c>
      <c r="O14">
        <f>I14*0.15</f>
        <v>0</v>
      </c>
      <c r="P14">
        <f>ROUND(N14+O14,0)</f>
        <v>40</v>
      </c>
    </row>
    <row r="15" spans="1:16" x14ac:dyDescent="0.25">
      <c r="A15" s="12" t="s">
        <v>222</v>
      </c>
      <c r="B15" s="12">
        <v>13</v>
      </c>
      <c r="C15" s="13" t="s">
        <v>223</v>
      </c>
      <c r="D15" s="14">
        <v>97</v>
      </c>
      <c r="E15" s="14">
        <v>96</v>
      </c>
      <c r="F15" s="14">
        <v>93</v>
      </c>
      <c r="G15" s="15"/>
      <c r="H15" s="14"/>
      <c r="I15" s="14"/>
      <c r="J15" s="14"/>
      <c r="M15" s="11">
        <f>D15+E15+F15+G15+H15</f>
        <v>286</v>
      </c>
      <c r="N15">
        <f>M15*0.17</f>
        <v>48.620000000000005</v>
      </c>
      <c r="O15">
        <f>I15*0.15</f>
        <v>0</v>
      </c>
      <c r="P15">
        <f>ROUND(N15+O15,0)</f>
        <v>49</v>
      </c>
    </row>
    <row r="16" spans="1:16" x14ac:dyDescent="0.25">
      <c r="A16" s="12" t="s">
        <v>224</v>
      </c>
      <c r="B16" s="12">
        <v>14</v>
      </c>
      <c r="C16" s="13" t="s">
        <v>225</v>
      </c>
      <c r="D16" s="14">
        <v>71</v>
      </c>
      <c r="E16" s="14">
        <v>69</v>
      </c>
      <c r="F16" s="14">
        <v>81</v>
      </c>
      <c r="G16" s="15"/>
      <c r="H16" s="14"/>
      <c r="I16" s="14"/>
      <c r="J16" s="14"/>
      <c r="M16" s="11">
        <f>D16+E16+F16+G16+H16</f>
        <v>221</v>
      </c>
      <c r="N16">
        <f>M16*0.17</f>
        <v>37.57</v>
      </c>
      <c r="O16">
        <f>I16*0.15</f>
        <v>0</v>
      </c>
      <c r="P16">
        <f>ROUND(N16+O16,0)</f>
        <v>38</v>
      </c>
    </row>
    <row r="17" spans="1:16" x14ac:dyDescent="0.25">
      <c r="A17" s="12" t="s">
        <v>226</v>
      </c>
      <c r="B17" s="12">
        <v>15</v>
      </c>
      <c r="C17" s="13" t="s">
        <v>227</v>
      </c>
      <c r="D17" s="14">
        <v>95</v>
      </c>
      <c r="E17" s="14">
        <v>92</v>
      </c>
      <c r="F17" s="14">
        <v>92</v>
      </c>
      <c r="G17" s="15"/>
      <c r="H17" s="14"/>
      <c r="I17" s="14"/>
      <c r="J17" s="14"/>
      <c r="M17" s="11">
        <f>D17+E17+F17+G17+H17</f>
        <v>279</v>
      </c>
      <c r="N17">
        <f>M17*0.17</f>
        <v>47.430000000000007</v>
      </c>
      <c r="O17">
        <f>I17*0.15</f>
        <v>0</v>
      </c>
      <c r="P17">
        <f>ROUND(N17+O17,0)</f>
        <v>47</v>
      </c>
    </row>
    <row r="18" spans="1:16" x14ac:dyDescent="0.25">
      <c r="A18" s="12" t="s">
        <v>228</v>
      </c>
      <c r="B18" s="12">
        <v>16</v>
      </c>
      <c r="C18" s="13" t="s">
        <v>229</v>
      </c>
      <c r="D18" s="14">
        <v>97</v>
      </c>
      <c r="E18" s="14">
        <v>91</v>
      </c>
      <c r="F18" s="14">
        <v>88</v>
      </c>
      <c r="G18" s="15"/>
      <c r="H18" s="14"/>
      <c r="I18" s="14"/>
      <c r="J18" s="14"/>
      <c r="M18" s="11">
        <f>D18+E18+F18+G18+H18</f>
        <v>276</v>
      </c>
      <c r="N18">
        <f>M18*0.17</f>
        <v>46.92</v>
      </c>
      <c r="O18">
        <f>I18*0.15</f>
        <v>0</v>
      </c>
      <c r="P18">
        <f>ROUND(N18+O18,0)</f>
        <v>47</v>
      </c>
    </row>
    <row r="19" spans="1:16" x14ac:dyDescent="0.25">
      <c r="A19" s="12" t="s">
        <v>230</v>
      </c>
      <c r="B19" s="12">
        <v>17</v>
      </c>
      <c r="C19" s="13" t="s">
        <v>231</v>
      </c>
      <c r="D19" s="14">
        <v>86</v>
      </c>
      <c r="E19" s="14">
        <v>80</v>
      </c>
      <c r="F19" s="14">
        <v>75</v>
      </c>
      <c r="G19" s="15"/>
      <c r="H19" s="14"/>
      <c r="I19" s="14"/>
      <c r="J19" s="14"/>
      <c r="M19" s="11">
        <f>D19+E19+F19+G19+H19</f>
        <v>241</v>
      </c>
      <c r="N19">
        <f>M19*0.17</f>
        <v>40.970000000000006</v>
      </c>
      <c r="O19">
        <f>I19*0.15</f>
        <v>0</v>
      </c>
      <c r="P19">
        <f>ROUND(N19+O19,0)</f>
        <v>41</v>
      </c>
    </row>
    <row r="20" spans="1:16" x14ac:dyDescent="0.25">
      <c r="A20" s="12" t="s">
        <v>232</v>
      </c>
      <c r="B20" s="12">
        <v>18</v>
      </c>
      <c r="C20" s="13" t="s">
        <v>233</v>
      </c>
      <c r="D20" s="14">
        <v>79</v>
      </c>
      <c r="E20" s="14">
        <v>89</v>
      </c>
      <c r="F20" s="14">
        <v>84</v>
      </c>
      <c r="G20" s="15"/>
      <c r="H20" s="14"/>
      <c r="I20" s="14"/>
      <c r="J20" s="14"/>
      <c r="M20" s="11">
        <f>D20+E20+F20+G20+H20</f>
        <v>252</v>
      </c>
      <c r="N20">
        <f>M20*0.17</f>
        <v>42.84</v>
      </c>
      <c r="O20">
        <f>I20*0.15</f>
        <v>0</v>
      </c>
      <c r="P20">
        <f>ROUND(N20+O20,0)</f>
        <v>43</v>
      </c>
    </row>
    <row r="21" spans="1:16" x14ac:dyDescent="0.25">
      <c r="A21" s="12" t="s">
        <v>234</v>
      </c>
      <c r="B21" s="12">
        <v>19</v>
      </c>
      <c r="C21" s="13" t="s">
        <v>235</v>
      </c>
      <c r="D21" s="14">
        <v>92</v>
      </c>
      <c r="E21" s="14">
        <v>94</v>
      </c>
      <c r="F21" s="14">
        <v>94</v>
      </c>
      <c r="G21" s="15"/>
      <c r="H21" s="14"/>
      <c r="I21" s="14"/>
      <c r="J21" s="14"/>
      <c r="M21" s="11">
        <f>D21+E21+F21+G21+H21</f>
        <v>280</v>
      </c>
      <c r="N21">
        <f>M21*0.17</f>
        <v>47.6</v>
      </c>
      <c r="O21">
        <f>I21*0.15</f>
        <v>0</v>
      </c>
      <c r="P21">
        <f>ROUND(N21+O21,0)</f>
        <v>48</v>
      </c>
    </row>
    <row r="22" spans="1:16" x14ac:dyDescent="0.25">
      <c r="A22" s="12" t="s">
        <v>236</v>
      </c>
      <c r="B22" s="12">
        <v>20</v>
      </c>
      <c r="C22" s="13" t="s">
        <v>237</v>
      </c>
      <c r="D22" s="14">
        <v>70</v>
      </c>
      <c r="E22" s="14">
        <v>68</v>
      </c>
      <c r="F22" s="14">
        <v>73</v>
      </c>
      <c r="G22" s="15"/>
      <c r="H22" s="14"/>
      <c r="I22" s="14"/>
      <c r="J22" s="14"/>
      <c r="M22" s="11">
        <f>D22+E22+F22+G22+H22</f>
        <v>211</v>
      </c>
      <c r="N22">
        <f>M22*0.17</f>
        <v>35.870000000000005</v>
      </c>
      <c r="O22">
        <f>I22*0.15</f>
        <v>0</v>
      </c>
      <c r="P22">
        <f>ROUND(N22+O22,0)</f>
        <v>36</v>
      </c>
    </row>
    <row r="23" spans="1:16" x14ac:dyDescent="0.25">
      <c r="A23" s="12" t="s">
        <v>238</v>
      </c>
      <c r="B23" s="12">
        <v>21</v>
      </c>
      <c r="C23" s="13" t="s">
        <v>239</v>
      </c>
      <c r="D23" s="14">
        <v>98</v>
      </c>
      <c r="E23" s="14">
        <v>96</v>
      </c>
      <c r="F23" s="14">
        <v>92</v>
      </c>
      <c r="G23" s="15"/>
      <c r="H23" s="14"/>
      <c r="I23" s="14"/>
      <c r="J23" s="14"/>
      <c r="M23" s="11">
        <f>D23+E23+F23+G23+H23</f>
        <v>286</v>
      </c>
      <c r="N23">
        <f>M23*0.17</f>
        <v>48.620000000000005</v>
      </c>
      <c r="O23">
        <f>I23*0.15</f>
        <v>0</v>
      </c>
      <c r="P23">
        <f>ROUND(N23+O23,0)</f>
        <v>49</v>
      </c>
    </row>
    <row r="24" spans="1:16" x14ac:dyDescent="0.25">
      <c r="A24" s="12" t="s">
        <v>240</v>
      </c>
      <c r="B24" s="12">
        <v>22</v>
      </c>
      <c r="C24" s="13" t="s">
        <v>241</v>
      </c>
      <c r="D24" s="14">
        <v>97</v>
      </c>
      <c r="E24" s="14">
        <v>94</v>
      </c>
      <c r="F24" s="14">
        <v>95</v>
      </c>
      <c r="G24" s="15"/>
      <c r="H24" s="14"/>
      <c r="I24" s="14"/>
      <c r="J24" s="14"/>
      <c r="M24" s="11">
        <f>D24+E24+F24+G24+H24</f>
        <v>286</v>
      </c>
      <c r="N24">
        <f>M24*0.17</f>
        <v>48.620000000000005</v>
      </c>
      <c r="O24">
        <f>I24*0.15</f>
        <v>0</v>
      </c>
      <c r="P24">
        <f>ROUND(N24+O24,0)</f>
        <v>49</v>
      </c>
    </row>
    <row r="25" spans="1:16" x14ac:dyDescent="0.25">
      <c r="A25" s="12" t="s">
        <v>242</v>
      </c>
      <c r="B25" s="12">
        <v>23</v>
      </c>
      <c r="C25" s="13" t="s">
        <v>243</v>
      </c>
      <c r="D25" s="14">
        <v>94</v>
      </c>
      <c r="E25" s="14">
        <v>92</v>
      </c>
      <c r="F25" s="14">
        <v>96</v>
      </c>
      <c r="G25" s="15"/>
      <c r="H25" s="14"/>
      <c r="I25" s="14"/>
      <c r="J25" s="14"/>
      <c r="M25" s="11">
        <f>D25+E25+F25+G25+H25</f>
        <v>282</v>
      </c>
      <c r="N25">
        <f>M25*0.17</f>
        <v>47.940000000000005</v>
      </c>
      <c r="O25">
        <f>I25*0.15</f>
        <v>0</v>
      </c>
      <c r="P25">
        <f>ROUND(N25+O25,0)</f>
        <v>48</v>
      </c>
    </row>
    <row r="26" spans="1:16" x14ac:dyDescent="0.25">
      <c r="A26" s="12" t="s">
        <v>244</v>
      </c>
      <c r="B26" s="12">
        <v>24</v>
      </c>
      <c r="C26" s="13" t="s">
        <v>245</v>
      </c>
      <c r="D26" s="14">
        <v>84</v>
      </c>
      <c r="E26" s="14">
        <v>78</v>
      </c>
      <c r="F26" s="14">
        <v>77</v>
      </c>
      <c r="G26" s="15"/>
      <c r="H26" s="14"/>
      <c r="I26" s="14"/>
      <c r="J26" s="14"/>
      <c r="M26" s="11">
        <f>D26+E26+F26+G26+H26</f>
        <v>239</v>
      </c>
      <c r="N26">
        <f>M26*0.17</f>
        <v>40.630000000000003</v>
      </c>
      <c r="O26">
        <f>I26*0.15</f>
        <v>0</v>
      </c>
      <c r="P26">
        <f>ROUND(N26+O26,0)</f>
        <v>41</v>
      </c>
    </row>
    <row r="27" spans="1:16" x14ac:dyDescent="0.25">
      <c r="A27" s="12" t="s">
        <v>246</v>
      </c>
      <c r="B27" s="12">
        <v>25</v>
      </c>
      <c r="C27" s="13" t="s">
        <v>247</v>
      </c>
      <c r="D27" s="14">
        <v>90</v>
      </c>
      <c r="E27" s="14">
        <v>86</v>
      </c>
      <c r="F27" s="14">
        <v>82</v>
      </c>
      <c r="G27" s="15"/>
      <c r="H27" s="14"/>
      <c r="I27" s="14"/>
      <c r="J27" s="14"/>
      <c r="M27" s="11">
        <f>D27+E27+F27+G27+H27</f>
        <v>258</v>
      </c>
      <c r="N27">
        <f>M27*0.17</f>
        <v>43.860000000000007</v>
      </c>
      <c r="O27">
        <f>I27*0.15</f>
        <v>0</v>
      </c>
      <c r="P27">
        <f>ROUND(N27+O27,0)</f>
        <v>44</v>
      </c>
    </row>
    <row r="28" spans="1:16" x14ac:dyDescent="0.25">
      <c r="A28" s="12" t="s">
        <v>248</v>
      </c>
      <c r="B28" s="12">
        <v>26</v>
      </c>
      <c r="C28" s="13" t="s">
        <v>249</v>
      </c>
      <c r="D28" s="14">
        <v>92</v>
      </c>
      <c r="E28" s="14">
        <v>97</v>
      </c>
      <c r="F28" s="14">
        <v>85</v>
      </c>
      <c r="G28" s="15"/>
      <c r="H28" s="14"/>
      <c r="I28" s="14"/>
      <c r="J28" s="14"/>
      <c r="M28" s="11">
        <f>D28+E28+F28+G28+H28</f>
        <v>274</v>
      </c>
      <c r="N28">
        <f>M28*0.17</f>
        <v>46.580000000000005</v>
      </c>
      <c r="O28">
        <f>I28*0.15</f>
        <v>0</v>
      </c>
      <c r="P28">
        <f>ROUND(N28+O28,0)</f>
        <v>47</v>
      </c>
    </row>
    <row r="29" spans="1:16" x14ac:dyDescent="0.25">
      <c r="A29" s="12" t="s">
        <v>250</v>
      </c>
      <c r="B29" s="12">
        <v>27</v>
      </c>
      <c r="C29" s="13" t="s">
        <v>251</v>
      </c>
      <c r="D29" s="14">
        <v>79</v>
      </c>
      <c r="E29" s="14">
        <v>85</v>
      </c>
      <c r="F29" s="14">
        <v>92</v>
      </c>
      <c r="G29" s="15"/>
      <c r="H29" s="14"/>
      <c r="I29" s="14"/>
      <c r="J29" s="14"/>
      <c r="M29" s="11">
        <f>D29+E29+F29+G29+H29</f>
        <v>256</v>
      </c>
      <c r="N29">
        <f>M29*0.17</f>
        <v>43.52</v>
      </c>
      <c r="O29">
        <f>I29*0.15</f>
        <v>0</v>
      </c>
      <c r="P29">
        <f>ROUND(N29+O29,0)</f>
        <v>44</v>
      </c>
    </row>
    <row r="30" spans="1:16" x14ac:dyDescent="0.25">
      <c r="A30" s="12" t="s">
        <v>252</v>
      </c>
      <c r="B30" s="12">
        <v>28</v>
      </c>
      <c r="C30" s="13" t="s">
        <v>253</v>
      </c>
      <c r="D30" s="14">
        <v>89</v>
      </c>
      <c r="E30" s="14">
        <v>97</v>
      </c>
      <c r="F30" s="14">
        <v>96</v>
      </c>
      <c r="G30" s="15"/>
      <c r="H30" s="14"/>
      <c r="I30" s="14"/>
      <c r="J30" s="14"/>
      <c r="M30" s="11">
        <f>D30+E30+F30+G30+H30</f>
        <v>282</v>
      </c>
      <c r="N30">
        <f>M30*0.17</f>
        <v>47.940000000000005</v>
      </c>
      <c r="O30">
        <f>I30*0.15</f>
        <v>0</v>
      </c>
      <c r="P30">
        <f>ROUND(N30+O30,0)</f>
        <v>48</v>
      </c>
    </row>
    <row r="31" spans="1:16" x14ac:dyDescent="0.25">
      <c r="A31" s="12" t="s">
        <v>254</v>
      </c>
      <c r="B31" s="12">
        <v>29</v>
      </c>
      <c r="C31" s="13" t="s">
        <v>255</v>
      </c>
      <c r="D31" s="14">
        <v>87</v>
      </c>
      <c r="E31" s="14">
        <v>92</v>
      </c>
      <c r="F31" s="14">
        <v>79</v>
      </c>
      <c r="G31" s="15"/>
      <c r="H31" s="14"/>
      <c r="I31" s="14"/>
      <c r="J31" s="14"/>
      <c r="M31" s="11">
        <f>D31+E31+F31+G31+H31</f>
        <v>258</v>
      </c>
      <c r="N31">
        <f>M31*0.17</f>
        <v>43.860000000000007</v>
      </c>
      <c r="O31">
        <f>I31*0.15</f>
        <v>0</v>
      </c>
      <c r="P31">
        <f>ROUND(N31+O31,0)</f>
        <v>44</v>
      </c>
    </row>
    <row r="32" spans="1:16" x14ac:dyDescent="0.25">
      <c r="A32" s="12" t="s">
        <v>256</v>
      </c>
      <c r="B32" s="12">
        <v>30</v>
      </c>
      <c r="C32" s="13" t="s">
        <v>257</v>
      </c>
      <c r="D32" s="14">
        <v>83</v>
      </c>
      <c r="E32" s="14">
        <v>83</v>
      </c>
      <c r="F32" s="14">
        <v>82</v>
      </c>
      <c r="G32" s="15"/>
      <c r="H32" s="14"/>
      <c r="I32" s="14"/>
      <c r="J32" s="14"/>
      <c r="M32" s="11">
        <f>D32+E32+F32+G32+H32</f>
        <v>248</v>
      </c>
      <c r="N32">
        <f>M32*0.17</f>
        <v>42.160000000000004</v>
      </c>
      <c r="O32">
        <f>I32*0.15</f>
        <v>0</v>
      </c>
      <c r="P32">
        <f>ROUND(N32+O32,0)</f>
        <v>42</v>
      </c>
    </row>
    <row r="33" spans="1:16" x14ac:dyDescent="0.25">
      <c r="A33" s="12" t="s">
        <v>258</v>
      </c>
      <c r="B33" s="12">
        <v>31</v>
      </c>
      <c r="C33" s="13" t="s">
        <v>259</v>
      </c>
      <c r="D33" s="14">
        <v>95</v>
      </c>
      <c r="E33" s="14">
        <v>97</v>
      </c>
      <c r="F33" s="14">
        <v>92</v>
      </c>
      <c r="G33" s="15"/>
      <c r="H33" s="14"/>
      <c r="I33" s="14"/>
      <c r="J33" s="14"/>
      <c r="M33" s="11">
        <f>D33+E33+F33+G33+H33</f>
        <v>284</v>
      </c>
      <c r="N33">
        <f>M33*0.17</f>
        <v>48.28</v>
      </c>
      <c r="O33">
        <f>I33*0.15</f>
        <v>0</v>
      </c>
      <c r="P33">
        <f>ROUND(N33+O33,0)</f>
        <v>48</v>
      </c>
    </row>
  </sheetData>
  <sheetProtection algorithmName="SHA-512" hashValue="inbxVXPt26Oil4fEfFOZh6E/4dwRxLn/eaElTLORRXVyLzstcFLeH1DtPwOzVxhX3Ifhf97dsEUFno/cxTIojg==" saltValue="l75LoH5TMhgRs3Io2dPrGA==" spinCount="100000" sheet="1" objects="1" scenarios="1"/>
  <dataValidations count="31">
    <dataValidation type="whole" allowBlank="1" showInputMessage="1" showErrorMessage="1" errorTitle="Valor fuera de rango" error="Ingrese un valor correcto" sqref="G3" xr:uid="{9AE2AAA9-0709-4506-B1ED-D1FF2A5BB4B0}">
      <formula1>0</formula1>
      <formula2>100</formula2>
    </dataValidation>
    <dataValidation type="whole" allowBlank="1" showInputMessage="1" showErrorMessage="1" errorTitle="Valor fuera de rango" error="Ingrese un valor correcto" sqref="G4" xr:uid="{705CD1C7-2A4A-4F30-8837-95E54FE27594}">
      <formula1>0</formula1>
      <formula2>100</formula2>
    </dataValidation>
    <dataValidation type="whole" allowBlank="1" showInputMessage="1" showErrorMessage="1" errorTitle="Valor fuera de rango" error="Ingrese un valor correcto" sqref="G5" xr:uid="{DB4C7ED1-9B9D-452D-9E00-BD2CB9BB3ABE}">
      <formula1>0</formula1>
      <formula2>100</formula2>
    </dataValidation>
    <dataValidation type="whole" allowBlank="1" showInputMessage="1" showErrorMessage="1" errorTitle="Valor fuera de rango" error="Ingrese un valor correcto" sqref="G6" xr:uid="{5FF95384-20C8-4AC5-A167-442C800FA9F0}">
      <formula1>0</formula1>
      <formula2>100</formula2>
    </dataValidation>
    <dataValidation type="whole" allowBlank="1" showInputMessage="1" showErrorMessage="1" errorTitle="Valor fuera de rango" error="Ingrese un valor correcto" sqref="G7" xr:uid="{782E6A99-1FEE-41D5-BC25-20E83A4215FB}">
      <formula1>0</formula1>
      <formula2>100</formula2>
    </dataValidation>
    <dataValidation type="whole" allowBlank="1" showInputMessage="1" showErrorMessage="1" errorTitle="Valor fuera de rango" error="Ingrese un valor correcto" sqref="G8" xr:uid="{6365B5AD-6A7B-4FC5-9141-064C0234986F}">
      <formula1>0</formula1>
      <formula2>100</formula2>
    </dataValidation>
    <dataValidation type="whole" allowBlank="1" showInputMessage="1" showErrorMessage="1" errorTitle="Valor fuera de rango" error="Ingrese un valor correcto" sqref="G9" xr:uid="{85D786DD-249E-42F6-B611-16EC38B7BF40}">
      <formula1>0</formula1>
      <formula2>100</formula2>
    </dataValidation>
    <dataValidation type="whole" allowBlank="1" showInputMessage="1" showErrorMessage="1" errorTitle="Valor fuera de rango" error="Ingrese un valor correcto" sqref="G10" xr:uid="{CAA686D7-DEE4-4C8C-B9E8-27A55A8B0D0C}">
      <formula1>0</formula1>
      <formula2>100</formula2>
    </dataValidation>
    <dataValidation type="whole" allowBlank="1" showInputMessage="1" showErrorMessage="1" errorTitle="Valor fuera de rango" error="Ingrese un valor correcto" sqref="G11" xr:uid="{5FBDE6A1-1B11-45FE-9643-3FC5B35A5CCD}">
      <formula1>0</formula1>
      <formula2>100</formula2>
    </dataValidation>
    <dataValidation type="whole" allowBlank="1" showInputMessage="1" showErrorMessage="1" errorTitle="Valor fuera de rango" error="Ingrese un valor correcto" sqref="G12" xr:uid="{B60D1EFA-A74F-48DF-B724-541C3BCBEFFE}">
      <formula1>0</formula1>
      <formula2>100</formula2>
    </dataValidation>
    <dataValidation type="whole" allowBlank="1" showInputMessage="1" showErrorMessage="1" errorTitle="Valor fuera de rango" error="Ingrese un valor correcto" sqref="G13" xr:uid="{5DCF128F-A025-445D-B1BC-41736F39384B}">
      <formula1>0</formula1>
      <formula2>100</formula2>
    </dataValidation>
    <dataValidation type="whole" allowBlank="1" showInputMessage="1" showErrorMessage="1" errorTitle="Valor fuera de rango" error="Ingrese un valor correcto" sqref="G14" xr:uid="{D46C56C4-17AA-4B1A-8533-7AE712C20C82}">
      <formula1>0</formula1>
      <formula2>100</formula2>
    </dataValidation>
    <dataValidation type="whole" allowBlank="1" showInputMessage="1" showErrorMessage="1" errorTitle="Valor fuera de rango" error="Ingrese un valor correcto" sqref="G15" xr:uid="{F9785BDC-CFBF-4288-BCB1-A9F3EB0334FE}">
      <formula1>0</formula1>
      <formula2>100</formula2>
    </dataValidation>
    <dataValidation type="whole" allowBlank="1" showInputMessage="1" showErrorMessage="1" errorTitle="Valor fuera de rango" error="Ingrese un valor correcto" sqref="G16" xr:uid="{0F816AFB-692B-44E8-9800-FE761863A1BF}">
      <formula1>0</formula1>
      <formula2>100</formula2>
    </dataValidation>
    <dataValidation type="whole" allowBlank="1" showInputMessage="1" showErrorMessage="1" errorTitle="Valor fuera de rango" error="Ingrese un valor correcto" sqref="G17" xr:uid="{F74B0507-35F8-4343-AE4D-45E056587D21}">
      <formula1>0</formula1>
      <formula2>100</formula2>
    </dataValidation>
    <dataValidation type="whole" allowBlank="1" showInputMessage="1" showErrorMessage="1" errorTitle="Valor fuera de rango" error="Ingrese un valor correcto" sqref="G18" xr:uid="{9372EB09-837C-45A7-BAF8-CD65550F44F5}">
      <formula1>0</formula1>
      <formula2>100</formula2>
    </dataValidation>
    <dataValidation type="whole" allowBlank="1" showInputMessage="1" showErrorMessage="1" errorTitle="Valor fuera de rango" error="Ingrese un valor correcto" sqref="G19" xr:uid="{1929AECB-79A0-4BA3-8DD2-5B81825BE845}">
      <formula1>0</formula1>
      <formula2>100</formula2>
    </dataValidation>
    <dataValidation type="whole" allowBlank="1" showInputMessage="1" showErrorMessage="1" errorTitle="Valor fuera de rango" error="Ingrese un valor correcto" sqref="G20" xr:uid="{40F51B80-1388-491F-A04D-73FFB0E9F1EF}">
      <formula1>0</formula1>
      <formula2>100</formula2>
    </dataValidation>
    <dataValidation type="whole" allowBlank="1" showInputMessage="1" showErrorMessage="1" errorTitle="Valor fuera de rango" error="Ingrese un valor correcto" sqref="G21" xr:uid="{383EEDD5-F9A5-4330-963D-B1FBC5198368}">
      <formula1>0</formula1>
      <formula2>100</formula2>
    </dataValidation>
    <dataValidation type="whole" allowBlank="1" showInputMessage="1" showErrorMessage="1" errorTitle="Valor fuera de rango" error="Ingrese un valor correcto" sqref="G22" xr:uid="{A6432B5E-979B-4178-96E2-86BC16B7F466}">
      <formula1>0</formula1>
      <formula2>100</formula2>
    </dataValidation>
    <dataValidation type="whole" allowBlank="1" showInputMessage="1" showErrorMessage="1" errorTitle="Valor fuera de rango" error="Ingrese un valor correcto" sqref="G23" xr:uid="{D00043DF-627F-49C9-9DEF-B0CB3551AA7D}">
      <formula1>0</formula1>
      <formula2>100</formula2>
    </dataValidation>
    <dataValidation type="whole" allowBlank="1" showInputMessage="1" showErrorMessage="1" errorTitle="Valor fuera de rango" error="Ingrese un valor correcto" sqref="G24" xr:uid="{089E337F-14C1-40FF-A1EE-D3283CC9F77A}">
      <formula1>0</formula1>
      <formula2>100</formula2>
    </dataValidation>
    <dataValidation type="whole" allowBlank="1" showInputMessage="1" showErrorMessage="1" errorTitle="Valor fuera de rango" error="Ingrese un valor correcto" sqref="G25" xr:uid="{D5398DF9-4616-4DF4-A562-952E607554F9}">
      <formula1>0</formula1>
      <formula2>100</formula2>
    </dataValidation>
    <dataValidation type="whole" allowBlank="1" showInputMessage="1" showErrorMessage="1" errorTitle="Valor fuera de rango" error="Ingrese un valor correcto" sqref="G26" xr:uid="{41371DA1-0463-4469-9DC5-260B76276D72}">
      <formula1>0</formula1>
      <formula2>100</formula2>
    </dataValidation>
    <dataValidation type="whole" allowBlank="1" showInputMessage="1" showErrorMessage="1" errorTitle="Valor fuera de rango" error="Ingrese un valor correcto" sqref="G27" xr:uid="{6DFAFB01-BD11-4BD8-9ED2-1AEC4A2468E2}">
      <formula1>0</formula1>
      <formula2>100</formula2>
    </dataValidation>
    <dataValidation type="whole" allowBlank="1" showInputMessage="1" showErrorMessage="1" errorTitle="Valor fuera de rango" error="Ingrese un valor correcto" sqref="G28" xr:uid="{65C60993-A2A3-44A6-9B70-3A597FA1F53F}">
      <formula1>0</formula1>
      <formula2>100</formula2>
    </dataValidation>
    <dataValidation type="whole" allowBlank="1" showInputMessage="1" showErrorMessage="1" errorTitle="Valor fuera de rango" error="Ingrese un valor correcto" sqref="G29" xr:uid="{46912F6B-C148-4685-BA71-7E822BD4008D}">
      <formula1>0</formula1>
      <formula2>100</formula2>
    </dataValidation>
    <dataValidation type="whole" allowBlank="1" showInputMessage="1" showErrorMessage="1" errorTitle="Valor fuera de rango" error="Ingrese un valor correcto" sqref="G30" xr:uid="{4D5D283A-D9B1-48AE-B2D1-88DD5330FBC1}">
      <formula1>0</formula1>
      <formula2>100</formula2>
    </dataValidation>
    <dataValidation type="whole" allowBlank="1" showInputMessage="1" showErrorMessage="1" errorTitle="Valor fuera de rango" error="Ingrese un valor correcto" sqref="G31" xr:uid="{A0A35641-69B4-431B-A59C-2DEEBEDD5290}">
      <formula1>0</formula1>
      <formula2>100</formula2>
    </dataValidation>
    <dataValidation type="whole" allowBlank="1" showInputMessage="1" showErrorMessage="1" errorTitle="Valor fuera de rango" error="Ingrese un valor correcto" sqref="G32" xr:uid="{14A11160-97D3-4A92-91DD-B29C74DF3D7F}">
      <formula1>0</formula1>
      <formula2>100</formula2>
    </dataValidation>
    <dataValidation type="whole" allowBlank="1" showInputMessage="1" showErrorMessage="1" errorTitle="Valor fuera de rango" error="Ingrese un valor correcto" sqref="G33" xr:uid="{827F093E-F457-4B6B-91F7-40DB283DA31C}">
      <formula1>0</formula1>
      <formula2>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0613-A690-421D-A004-3AF399AA2003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366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87</v>
      </c>
      <c r="E3" s="14">
        <v>84</v>
      </c>
      <c r="F3" s="14">
        <v>86</v>
      </c>
      <c r="G3" s="15"/>
      <c r="H3" s="14"/>
      <c r="I3" s="14"/>
      <c r="J3" s="14"/>
      <c r="M3" s="11">
        <f>D3+E3+F3+G3+H3</f>
        <v>257</v>
      </c>
      <c r="N3">
        <f>M3*0.17</f>
        <v>43.690000000000005</v>
      </c>
      <c r="O3">
        <f>I3*0.15</f>
        <v>0</v>
      </c>
      <c r="P3">
        <f>ROUND(N3+O3,0)</f>
        <v>44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91</v>
      </c>
      <c r="E4" s="14">
        <v>96</v>
      </c>
      <c r="F4" s="14">
        <v>93</v>
      </c>
      <c r="G4" s="15"/>
      <c r="H4" s="14"/>
      <c r="I4" s="14"/>
      <c r="J4" s="14"/>
      <c r="M4" s="11">
        <f>D4+E4+F4+G4+H4</f>
        <v>280</v>
      </c>
      <c r="N4">
        <f>M4*0.17</f>
        <v>47.6</v>
      </c>
      <c r="O4">
        <f>I4*0.15</f>
        <v>0</v>
      </c>
      <c r="P4">
        <f>ROUND(N4+O4,0)</f>
        <v>48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95</v>
      </c>
      <c r="E5" s="14">
        <v>100</v>
      </c>
      <c r="F5" s="14">
        <v>96</v>
      </c>
      <c r="G5" s="15"/>
      <c r="H5" s="14"/>
      <c r="I5" s="14"/>
      <c r="J5" s="14"/>
      <c r="M5" s="11">
        <f>D5+E5+F5+G5+H5</f>
        <v>291</v>
      </c>
      <c r="N5">
        <f>M5*0.17</f>
        <v>49.470000000000006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94</v>
      </c>
      <c r="E6" s="14">
        <v>97</v>
      </c>
      <c r="F6" s="14">
        <v>90</v>
      </c>
      <c r="G6" s="15"/>
      <c r="H6" s="14"/>
      <c r="I6" s="14"/>
      <c r="J6" s="14"/>
      <c r="M6" s="11">
        <f>D6+E6+F6+G6+H6</f>
        <v>281</v>
      </c>
      <c r="N6">
        <f>M6*0.17</f>
        <v>47.77</v>
      </c>
      <c r="O6">
        <f>I6*0.15</f>
        <v>0</v>
      </c>
      <c r="P6">
        <f>ROUND(N6+O6,0)</f>
        <v>48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75</v>
      </c>
      <c r="E7" s="14">
        <v>89</v>
      </c>
      <c r="F7" s="14">
        <v>85</v>
      </c>
      <c r="G7" s="15"/>
      <c r="H7" s="14"/>
      <c r="I7" s="14"/>
      <c r="J7" s="14"/>
      <c r="M7" s="11">
        <f>D7+E7+F7+G7+H7</f>
        <v>249</v>
      </c>
      <c r="N7">
        <f>M7*0.17</f>
        <v>42.330000000000005</v>
      </c>
      <c r="O7">
        <f>I7*0.15</f>
        <v>0</v>
      </c>
      <c r="P7">
        <f>ROUND(N7+O7,0)</f>
        <v>42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77</v>
      </c>
      <c r="E8" s="14">
        <v>80</v>
      </c>
      <c r="F8" s="14">
        <v>83</v>
      </c>
      <c r="G8" s="15"/>
      <c r="H8" s="14"/>
      <c r="I8" s="14"/>
      <c r="J8" s="14"/>
      <c r="M8" s="11">
        <f>D8+E8+F8+G8+H8</f>
        <v>240</v>
      </c>
      <c r="N8">
        <f>M8*0.17</f>
        <v>40.800000000000004</v>
      </c>
      <c r="O8">
        <f>I8*0.15</f>
        <v>0</v>
      </c>
      <c r="P8">
        <f>ROUND(N8+O8,0)</f>
        <v>41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84</v>
      </c>
      <c r="E9" s="14">
        <v>84</v>
      </c>
      <c r="F9" s="14">
        <v>81</v>
      </c>
      <c r="G9" s="15"/>
      <c r="H9" s="14"/>
      <c r="I9" s="14"/>
      <c r="J9" s="14"/>
      <c r="M9" s="11">
        <f>D9+E9+F9+G9+H9</f>
        <v>249</v>
      </c>
      <c r="N9">
        <f>M9*0.17</f>
        <v>42.330000000000005</v>
      </c>
      <c r="O9">
        <f>I9*0.15</f>
        <v>0</v>
      </c>
      <c r="P9">
        <f>ROUND(N9+O9,0)</f>
        <v>42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76</v>
      </c>
      <c r="E10" s="14">
        <v>84</v>
      </c>
      <c r="F10" s="14">
        <v>80</v>
      </c>
      <c r="G10" s="15"/>
      <c r="H10" s="14"/>
      <c r="I10" s="14"/>
      <c r="J10" s="14"/>
      <c r="M10" s="11">
        <f>D10+E10+F10+G10+H10</f>
        <v>240</v>
      </c>
      <c r="N10">
        <f>M10*0.17</f>
        <v>40.800000000000004</v>
      </c>
      <c r="O10">
        <f>I10*0.15</f>
        <v>0</v>
      </c>
      <c r="P10">
        <f>ROUND(N10+O10,0)</f>
        <v>41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80</v>
      </c>
      <c r="E11" s="14">
        <v>80</v>
      </c>
      <c r="F11" s="14">
        <v>75</v>
      </c>
      <c r="G11" s="15"/>
      <c r="H11" s="14"/>
      <c r="I11" s="14"/>
      <c r="J11" s="14"/>
      <c r="M11" s="11">
        <f>D11+E11+F11+G11+H11</f>
        <v>235</v>
      </c>
      <c r="N11">
        <f>M11*0.17</f>
        <v>39.950000000000003</v>
      </c>
      <c r="O11">
        <f>I11*0.15</f>
        <v>0</v>
      </c>
      <c r="P11">
        <f>ROUND(N11+O11,0)</f>
        <v>40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91</v>
      </c>
      <c r="E12" s="14">
        <v>94</v>
      </c>
      <c r="F12" s="14">
        <v>86</v>
      </c>
      <c r="G12" s="15"/>
      <c r="H12" s="14"/>
      <c r="I12" s="14"/>
      <c r="J12" s="14"/>
      <c r="M12" s="11">
        <f>D12+E12+F12+G12+H12</f>
        <v>271</v>
      </c>
      <c r="N12">
        <f>M12*0.17</f>
        <v>46.07</v>
      </c>
      <c r="O12">
        <f>I12*0.15</f>
        <v>0</v>
      </c>
      <c r="P12">
        <f>ROUND(N12+O12,0)</f>
        <v>46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77</v>
      </c>
      <c r="E13" s="14">
        <v>76</v>
      </c>
      <c r="F13" s="14">
        <v>75</v>
      </c>
      <c r="G13" s="15"/>
      <c r="H13" s="14"/>
      <c r="I13" s="14"/>
      <c r="J13" s="14"/>
      <c r="M13" s="11">
        <f>D13+E13+F13+G13+H13</f>
        <v>228</v>
      </c>
      <c r="N13">
        <f>M13*0.17</f>
        <v>38.760000000000005</v>
      </c>
      <c r="O13">
        <f>I13*0.15</f>
        <v>0</v>
      </c>
      <c r="P13">
        <f>ROUND(N13+O13,0)</f>
        <v>39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90</v>
      </c>
      <c r="E14" s="14">
        <v>91</v>
      </c>
      <c r="F14" s="14">
        <v>87</v>
      </c>
      <c r="G14" s="15"/>
      <c r="H14" s="14"/>
      <c r="I14" s="14"/>
      <c r="J14" s="14"/>
      <c r="M14" s="11">
        <f>D14+E14+F14+G14+H14</f>
        <v>268</v>
      </c>
      <c r="N14">
        <f>M14*0.17</f>
        <v>45.56</v>
      </c>
      <c r="O14">
        <f>I14*0.15</f>
        <v>0</v>
      </c>
      <c r="P14">
        <f>ROUND(N14+O14,0)</f>
        <v>46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77</v>
      </c>
      <c r="E15" s="14">
        <v>75</v>
      </c>
      <c r="F15" s="14">
        <v>87</v>
      </c>
      <c r="G15" s="15"/>
      <c r="H15" s="14"/>
      <c r="I15" s="14"/>
      <c r="J15" s="14"/>
      <c r="M15" s="11">
        <f>D15+E15+F15+G15+H15</f>
        <v>239</v>
      </c>
      <c r="N15">
        <f>M15*0.17</f>
        <v>40.630000000000003</v>
      </c>
      <c r="O15">
        <f>I15*0.15</f>
        <v>0</v>
      </c>
      <c r="P15">
        <f>ROUND(N15+O15,0)</f>
        <v>41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77</v>
      </c>
      <c r="E16" s="14">
        <v>75</v>
      </c>
      <c r="F16" s="14">
        <v>77</v>
      </c>
      <c r="G16" s="15"/>
      <c r="H16" s="14"/>
      <c r="I16" s="14"/>
      <c r="J16" s="14"/>
      <c r="M16" s="11">
        <f>D16+E16+F16+G16+H16</f>
        <v>229</v>
      </c>
      <c r="N16">
        <f>M16*0.17</f>
        <v>38.93</v>
      </c>
      <c r="O16">
        <f>I16*0.15</f>
        <v>0</v>
      </c>
      <c r="P16">
        <f>ROUND(N16+O16,0)</f>
        <v>39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85</v>
      </c>
      <c r="E17" s="14">
        <v>86</v>
      </c>
      <c r="F17" s="14">
        <v>85</v>
      </c>
      <c r="G17" s="15"/>
      <c r="H17" s="14"/>
      <c r="I17" s="14"/>
      <c r="J17" s="14"/>
      <c r="M17" s="11">
        <f>D17+E17+F17+G17+H17</f>
        <v>256</v>
      </c>
      <c r="N17">
        <f>M17*0.17</f>
        <v>43.52</v>
      </c>
      <c r="O17">
        <f>I17*0.15</f>
        <v>0</v>
      </c>
      <c r="P17">
        <f>ROUND(N17+O17,0)</f>
        <v>44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93</v>
      </c>
      <c r="E18" s="14">
        <v>89</v>
      </c>
      <c r="F18" s="14">
        <v>90</v>
      </c>
      <c r="G18" s="15"/>
      <c r="H18" s="14"/>
      <c r="I18" s="14"/>
      <c r="J18" s="14"/>
      <c r="M18" s="11">
        <f>D18+E18+F18+G18+H18</f>
        <v>272</v>
      </c>
      <c r="N18">
        <f>M18*0.17</f>
        <v>46.24</v>
      </c>
      <c r="O18">
        <f>I18*0.15</f>
        <v>0</v>
      </c>
      <c r="P18">
        <f>ROUND(N18+O18,0)</f>
        <v>46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89</v>
      </c>
      <c r="E19" s="14">
        <v>87</v>
      </c>
      <c r="F19" s="14">
        <v>82</v>
      </c>
      <c r="G19" s="15"/>
      <c r="H19" s="14"/>
      <c r="I19" s="14"/>
      <c r="J19" s="14"/>
      <c r="M19" s="11">
        <f>D19+E19+F19+G19+H19</f>
        <v>258</v>
      </c>
      <c r="N19">
        <f>M19*0.17</f>
        <v>43.860000000000007</v>
      </c>
      <c r="O19">
        <f>I19*0.15</f>
        <v>0</v>
      </c>
      <c r="P19">
        <f>ROUND(N19+O19,0)</f>
        <v>44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83</v>
      </c>
      <c r="E20" s="14">
        <v>90</v>
      </c>
      <c r="F20" s="14">
        <v>80</v>
      </c>
      <c r="G20" s="15"/>
      <c r="H20" s="14"/>
      <c r="I20" s="14"/>
      <c r="J20" s="14"/>
      <c r="M20" s="11">
        <f>D20+E20+F20+G20+H20</f>
        <v>253</v>
      </c>
      <c r="N20">
        <f>M20*0.17</f>
        <v>43.010000000000005</v>
      </c>
      <c r="O20">
        <f>I20*0.15</f>
        <v>0</v>
      </c>
      <c r="P20">
        <f>ROUND(N20+O20,0)</f>
        <v>43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86</v>
      </c>
      <c r="E21" s="14">
        <v>87</v>
      </c>
      <c r="F21" s="14">
        <v>85</v>
      </c>
      <c r="G21" s="15"/>
      <c r="H21" s="14"/>
      <c r="I21" s="14"/>
      <c r="J21" s="14"/>
      <c r="M21" s="11">
        <f>D21+E21+F21+G21+H21</f>
        <v>258</v>
      </c>
      <c r="N21">
        <f>M21*0.17</f>
        <v>43.860000000000007</v>
      </c>
      <c r="O21">
        <f>I21*0.15</f>
        <v>0</v>
      </c>
      <c r="P21">
        <f>ROUND(N21+O21,0)</f>
        <v>44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91</v>
      </c>
      <c r="E22" s="14">
        <v>95</v>
      </c>
      <c r="F22" s="14">
        <v>90</v>
      </c>
      <c r="G22" s="15"/>
      <c r="H22" s="14"/>
      <c r="I22" s="14"/>
      <c r="J22" s="14"/>
      <c r="M22" s="11">
        <f>D22+E22+F22+G22+H22</f>
        <v>276</v>
      </c>
      <c r="N22">
        <f>M22*0.17</f>
        <v>46.92</v>
      </c>
      <c r="O22">
        <f>I22*0.15</f>
        <v>0</v>
      </c>
      <c r="P22">
        <f>ROUND(N22+O22,0)</f>
        <v>47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87</v>
      </c>
      <c r="E23" s="14">
        <v>85</v>
      </c>
      <c r="F23" s="14">
        <v>77</v>
      </c>
      <c r="G23" s="15"/>
      <c r="H23" s="14"/>
      <c r="I23" s="14"/>
      <c r="J23" s="14"/>
      <c r="M23" s="11">
        <f>D23+E23+F23+G23+H23</f>
        <v>249</v>
      </c>
      <c r="N23">
        <f>M23*0.17</f>
        <v>42.330000000000005</v>
      </c>
      <c r="O23">
        <f>I23*0.15</f>
        <v>0</v>
      </c>
      <c r="P23">
        <f>ROUND(N23+O23,0)</f>
        <v>42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92</v>
      </c>
      <c r="E24" s="14">
        <v>94</v>
      </c>
      <c r="F24" s="14">
        <v>90</v>
      </c>
      <c r="G24" s="15"/>
      <c r="H24" s="14"/>
      <c r="I24" s="14"/>
      <c r="J24" s="14"/>
      <c r="M24" s="11">
        <f>D24+E24+F24+G24+H24</f>
        <v>276</v>
      </c>
      <c r="N24">
        <f>M24*0.17</f>
        <v>46.92</v>
      </c>
      <c r="O24">
        <f>I24*0.15</f>
        <v>0</v>
      </c>
      <c r="P24">
        <f>ROUND(N24+O24,0)</f>
        <v>47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68</v>
      </c>
      <c r="E25" s="14">
        <v>70</v>
      </c>
      <c r="F25" s="14">
        <v>68</v>
      </c>
      <c r="G25" s="15"/>
      <c r="H25" s="14"/>
      <c r="I25" s="14"/>
      <c r="J25" s="14"/>
      <c r="M25" s="11">
        <f>D25+E25+F25+G25+H25</f>
        <v>206</v>
      </c>
      <c r="N25">
        <f>M25*0.17</f>
        <v>35.020000000000003</v>
      </c>
      <c r="O25">
        <f>I25*0.15</f>
        <v>0</v>
      </c>
      <c r="P25">
        <f>ROUND(N25+O25,0)</f>
        <v>35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89</v>
      </c>
      <c r="E26" s="14">
        <v>87</v>
      </c>
      <c r="F26" s="14">
        <v>85</v>
      </c>
      <c r="G26" s="15"/>
      <c r="H26" s="14"/>
      <c r="I26" s="14"/>
      <c r="J26" s="14"/>
      <c r="M26" s="11">
        <f>D26+E26+F26+G26+H26</f>
        <v>261</v>
      </c>
      <c r="N26">
        <f>M26*0.17</f>
        <v>44.370000000000005</v>
      </c>
      <c r="O26">
        <f>I26*0.15</f>
        <v>0</v>
      </c>
      <c r="P26">
        <f>ROUND(N26+O26,0)</f>
        <v>44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85</v>
      </c>
      <c r="E27" s="14">
        <v>91</v>
      </c>
      <c r="F27" s="14">
        <v>88</v>
      </c>
      <c r="G27" s="15"/>
      <c r="H27" s="14"/>
      <c r="I27" s="14"/>
      <c r="J27" s="14"/>
      <c r="M27" s="11">
        <f>D27+E27+F27+G27+H27</f>
        <v>264</v>
      </c>
      <c r="N27">
        <f>M27*0.17</f>
        <v>44.88</v>
      </c>
      <c r="O27">
        <f>I27*0.15</f>
        <v>0</v>
      </c>
      <c r="P27">
        <f>ROUND(N27+O27,0)</f>
        <v>45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80</v>
      </c>
      <c r="E28" s="14">
        <v>80</v>
      </c>
      <c r="F28" s="14">
        <v>67</v>
      </c>
      <c r="G28" s="15"/>
      <c r="H28" s="14"/>
      <c r="I28" s="14"/>
      <c r="J28" s="14"/>
      <c r="M28" s="11">
        <f>D28+E28+F28+G28+H28</f>
        <v>227</v>
      </c>
      <c r="N28">
        <f>M28*0.17</f>
        <v>38.590000000000003</v>
      </c>
      <c r="O28">
        <f>I28*0.15</f>
        <v>0</v>
      </c>
      <c r="P28">
        <f>ROUND(N28+O28,0)</f>
        <v>39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87</v>
      </c>
      <c r="E29" s="14">
        <v>94</v>
      </c>
      <c r="F29" s="14">
        <v>86</v>
      </c>
      <c r="G29" s="15"/>
      <c r="H29" s="14"/>
      <c r="I29" s="14"/>
      <c r="J29" s="14"/>
      <c r="M29" s="11">
        <f>D29+E29+F29+G29+H29</f>
        <v>267</v>
      </c>
      <c r="N29">
        <f>M29*0.17</f>
        <v>45.39</v>
      </c>
      <c r="O29">
        <f>I29*0.15</f>
        <v>0</v>
      </c>
      <c r="P29">
        <f>ROUND(N29+O29,0)</f>
        <v>45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83</v>
      </c>
      <c r="E30" s="14">
        <v>81</v>
      </c>
      <c r="F30" s="14">
        <v>86</v>
      </c>
      <c r="G30" s="15"/>
      <c r="H30" s="14"/>
      <c r="I30" s="14"/>
      <c r="J30" s="14"/>
      <c r="M30" s="11">
        <f>D30+E30+F30+G30+H30</f>
        <v>250</v>
      </c>
      <c r="N30">
        <f>M30*0.17</f>
        <v>42.5</v>
      </c>
      <c r="O30">
        <f>I30*0.15</f>
        <v>0</v>
      </c>
      <c r="P30">
        <f>ROUND(N30+O30,0)</f>
        <v>43</v>
      </c>
    </row>
    <row r="31" spans="1:16" x14ac:dyDescent="0.25">
      <c r="A31" s="12" t="s">
        <v>70</v>
      </c>
      <c r="B31" s="12">
        <v>29</v>
      </c>
      <c r="C31" s="13" t="s">
        <v>71</v>
      </c>
      <c r="D31" s="14"/>
      <c r="E31" s="14">
        <v>95</v>
      </c>
      <c r="F31" s="14">
        <v>76</v>
      </c>
      <c r="G31" s="15"/>
      <c r="H31" s="14"/>
      <c r="I31" s="14"/>
      <c r="J31" s="14"/>
      <c r="M31" s="11">
        <f>D31+E31+F31+G31+H31</f>
        <v>171</v>
      </c>
      <c r="N31">
        <f>M31*0.17</f>
        <v>29.070000000000004</v>
      </c>
      <c r="O31">
        <f>I31*0.15</f>
        <v>0</v>
      </c>
      <c r="P31">
        <f>ROUND(N31+O31,0)</f>
        <v>29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88</v>
      </c>
      <c r="E32" s="14">
        <v>96</v>
      </c>
      <c r="F32" s="14">
        <v>91</v>
      </c>
      <c r="G32" s="15"/>
      <c r="H32" s="14"/>
      <c r="I32" s="14"/>
      <c r="J32" s="14"/>
      <c r="M32" s="11">
        <f>D32+E32+F32+G32+H32</f>
        <v>275</v>
      </c>
      <c r="N32">
        <f>M32*0.17</f>
        <v>46.75</v>
      </c>
      <c r="O32">
        <f>I32*0.15</f>
        <v>0</v>
      </c>
      <c r="P32">
        <f>ROUND(N32+O32,0)</f>
        <v>47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81</v>
      </c>
      <c r="E33" s="14">
        <v>85</v>
      </c>
      <c r="F33" s="14">
        <v>81</v>
      </c>
      <c r="G33" s="15"/>
      <c r="H33" s="14"/>
      <c r="I33" s="14"/>
      <c r="J33" s="14"/>
      <c r="M33" s="11">
        <f>D33+E33+F33+G33+H33</f>
        <v>247</v>
      </c>
      <c r="N33">
        <f>M33*0.17</f>
        <v>41.99</v>
      </c>
      <c r="O33">
        <f>I33*0.15</f>
        <v>0</v>
      </c>
      <c r="P33">
        <f>ROUND(N33+O33,0)</f>
        <v>42</v>
      </c>
    </row>
    <row r="34" spans="1:16" x14ac:dyDescent="0.25">
      <c r="A34" s="12" t="s">
        <v>76</v>
      </c>
      <c r="B34" s="12">
        <v>32</v>
      </c>
      <c r="C34" s="13" t="s">
        <v>77</v>
      </c>
      <c r="D34" s="14">
        <v>88</v>
      </c>
      <c r="E34" s="14">
        <v>85</v>
      </c>
      <c r="F34" s="14">
        <v>85</v>
      </c>
      <c r="G34" s="15"/>
      <c r="H34" s="14"/>
      <c r="I34" s="14"/>
      <c r="J34" s="14"/>
      <c r="M34" s="11">
        <f>D34+E34+F34+G34+H34</f>
        <v>258</v>
      </c>
      <c r="N34">
        <f>M34*0.17</f>
        <v>43.860000000000007</v>
      </c>
      <c r="O34">
        <f>I34*0.15</f>
        <v>0</v>
      </c>
      <c r="P34">
        <f>ROUND(N34+O34,0)</f>
        <v>44</v>
      </c>
    </row>
  </sheetData>
  <sheetProtection algorithmName="SHA-512" hashValue="zn74UOVd0J458llEU0FlQ9iafmLpLJBIN4JHK6AUOWEgXf1F188TrlDnFuufnsy1SDOGnp/x3+zZZ3Wek+G+jw==" saltValue="QJWRmhkfUmdZjKOI1OacdQ==" spinCount="100000" sheet="1" objects="1" scenarios="1"/>
  <dataValidations count="32">
    <dataValidation type="whole" allowBlank="1" showInputMessage="1" showErrorMessage="1" errorTitle="Valor fuera de rango" error="Ingrese un valor correcto" sqref="G3" xr:uid="{3BDEFAD9-9C64-447A-80EC-DB278F084EC1}">
      <formula1>0</formula1>
      <formula2>100</formula2>
    </dataValidation>
    <dataValidation type="whole" allowBlank="1" showInputMessage="1" showErrorMessage="1" errorTitle="Valor fuera de rango" error="Ingrese un valor correcto" sqref="G4" xr:uid="{392214BC-C858-44D5-B2E9-F22DA72E3581}">
      <formula1>0</formula1>
      <formula2>100</formula2>
    </dataValidation>
    <dataValidation type="whole" allowBlank="1" showInputMessage="1" showErrorMessage="1" errorTitle="Valor fuera de rango" error="Ingrese un valor correcto" sqref="G5" xr:uid="{4BCEAC0F-811A-43F0-9A06-AD58A5923798}">
      <formula1>0</formula1>
      <formula2>100</formula2>
    </dataValidation>
    <dataValidation type="whole" allowBlank="1" showInputMessage="1" showErrorMessage="1" errorTitle="Valor fuera de rango" error="Ingrese un valor correcto" sqref="G6" xr:uid="{97E18E49-1CB0-4422-9DB8-30355CBF9749}">
      <formula1>0</formula1>
      <formula2>100</formula2>
    </dataValidation>
    <dataValidation type="whole" allowBlank="1" showInputMessage="1" showErrorMessage="1" errorTitle="Valor fuera de rango" error="Ingrese un valor correcto" sqref="G7" xr:uid="{3C5FCC9D-F3D0-4E54-9E36-680C186773EF}">
      <formula1>0</formula1>
      <formula2>100</formula2>
    </dataValidation>
    <dataValidation type="whole" allowBlank="1" showInputMessage="1" showErrorMessage="1" errorTitle="Valor fuera de rango" error="Ingrese un valor correcto" sqref="G8" xr:uid="{FA737DF4-FD49-43D5-B982-0858051C0FA5}">
      <formula1>0</formula1>
      <formula2>100</formula2>
    </dataValidation>
    <dataValidation type="whole" allowBlank="1" showInputMessage="1" showErrorMessage="1" errorTitle="Valor fuera de rango" error="Ingrese un valor correcto" sqref="G9" xr:uid="{D24D199F-B729-4EE3-B236-C0CD1246584D}">
      <formula1>0</formula1>
      <formula2>100</formula2>
    </dataValidation>
    <dataValidation type="whole" allowBlank="1" showInputMessage="1" showErrorMessage="1" errorTitle="Valor fuera de rango" error="Ingrese un valor correcto" sqref="G10" xr:uid="{1919D91A-D334-413E-9D6A-F9F5C50FEA1A}">
      <formula1>0</formula1>
      <formula2>100</formula2>
    </dataValidation>
    <dataValidation type="whole" allowBlank="1" showInputMessage="1" showErrorMessage="1" errorTitle="Valor fuera de rango" error="Ingrese un valor correcto" sqref="G11" xr:uid="{CF715FA9-6DD3-4470-9379-52E7024D3D4E}">
      <formula1>0</formula1>
      <formula2>100</formula2>
    </dataValidation>
    <dataValidation type="whole" allowBlank="1" showInputMessage="1" showErrorMessage="1" errorTitle="Valor fuera de rango" error="Ingrese un valor correcto" sqref="G12" xr:uid="{34106140-85D1-4B29-8EEF-2D5D00A10A56}">
      <formula1>0</formula1>
      <formula2>100</formula2>
    </dataValidation>
    <dataValidation type="whole" allowBlank="1" showInputMessage="1" showErrorMessage="1" errorTitle="Valor fuera de rango" error="Ingrese un valor correcto" sqref="G13" xr:uid="{C486B12B-AF24-427B-9A3A-F92C04AB4653}">
      <formula1>0</formula1>
      <formula2>100</formula2>
    </dataValidation>
    <dataValidation type="whole" allowBlank="1" showInputMessage="1" showErrorMessage="1" errorTitle="Valor fuera de rango" error="Ingrese un valor correcto" sqref="G14" xr:uid="{71395FD9-E870-4ACB-8C0F-2A8F6B26FA8E}">
      <formula1>0</formula1>
      <formula2>100</formula2>
    </dataValidation>
    <dataValidation type="whole" allowBlank="1" showInputMessage="1" showErrorMessage="1" errorTitle="Valor fuera de rango" error="Ingrese un valor correcto" sqref="G15" xr:uid="{D3C9DB95-8D1F-449C-B136-DFB0DC2CCF98}">
      <formula1>0</formula1>
      <formula2>100</formula2>
    </dataValidation>
    <dataValidation type="whole" allowBlank="1" showInputMessage="1" showErrorMessage="1" errorTitle="Valor fuera de rango" error="Ingrese un valor correcto" sqref="G16" xr:uid="{AB9B4C3A-3AFB-4508-BBCD-B61E9BA9F85B}">
      <formula1>0</formula1>
      <formula2>100</formula2>
    </dataValidation>
    <dataValidation type="whole" allowBlank="1" showInputMessage="1" showErrorMessage="1" errorTitle="Valor fuera de rango" error="Ingrese un valor correcto" sqref="G17" xr:uid="{E203BF82-4024-4086-A23C-C16D63D5C84F}">
      <formula1>0</formula1>
      <formula2>100</formula2>
    </dataValidation>
    <dataValidation type="whole" allowBlank="1" showInputMessage="1" showErrorMessage="1" errorTitle="Valor fuera de rango" error="Ingrese un valor correcto" sqref="G18" xr:uid="{BDAA3E39-FDEC-481D-9530-330B1D572C78}">
      <formula1>0</formula1>
      <formula2>100</formula2>
    </dataValidation>
    <dataValidation type="whole" allowBlank="1" showInputMessage="1" showErrorMessage="1" errorTitle="Valor fuera de rango" error="Ingrese un valor correcto" sqref="G19" xr:uid="{FF9E813A-C07A-46BD-9B1E-A0757CAC66D1}">
      <formula1>0</formula1>
      <formula2>100</formula2>
    </dataValidation>
    <dataValidation type="whole" allowBlank="1" showInputMessage="1" showErrorMessage="1" errorTitle="Valor fuera de rango" error="Ingrese un valor correcto" sqref="G20" xr:uid="{0CB69B54-8E0C-4298-A46B-367A2DDD51C1}">
      <formula1>0</formula1>
      <formula2>100</formula2>
    </dataValidation>
    <dataValidation type="whole" allowBlank="1" showInputMessage="1" showErrorMessage="1" errorTitle="Valor fuera de rango" error="Ingrese un valor correcto" sqref="G21" xr:uid="{08349570-2125-49F0-ABCB-96370D9DF632}">
      <formula1>0</formula1>
      <formula2>100</formula2>
    </dataValidation>
    <dataValidation type="whole" allowBlank="1" showInputMessage="1" showErrorMessage="1" errorTitle="Valor fuera de rango" error="Ingrese un valor correcto" sqref="G22" xr:uid="{340CF3FA-DCC8-4FE3-9D5D-304B220265A6}">
      <formula1>0</formula1>
      <formula2>100</formula2>
    </dataValidation>
    <dataValidation type="whole" allowBlank="1" showInputMessage="1" showErrorMessage="1" errorTitle="Valor fuera de rango" error="Ingrese un valor correcto" sqref="G23" xr:uid="{010ECEBA-BD4A-40D0-8E4D-2A36FEF2A3BF}">
      <formula1>0</formula1>
      <formula2>100</formula2>
    </dataValidation>
    <dataValidation type="whole" allowBlank="1" showInputMessage="1" showErrorMessage="1" errorTitle="Valor fuera de rango" error="Ingrese un valor correcto" sqref="G24" xr:uid="{FF5B1351-0226-4006-AC0A-7BFF46E1077D}">
      <formula1>0</formula1>
      <formula2>100</formula2>
    </dataValidation>
    <dataValidation type="whole" allowBlank="1" showInputMessage="1" showErrorMessage="1" errorTitle="Valor fuera de rango" error="Ingrese un valor correcto" sqref="G25" xr:uid="{2DFEFE74-82DC-4DDD-94E9-49EF1A8D7767}">
      <formula1>0</formula1>
      <formula2>100</formula2>
    </dataValidation>
    <dataValidation type="whole" allowBlank="1" showInputMessage="1" showErrorMessage="1" errorTitle="Valor fuera de rango" error="Ingrese un valor correcto" sqref="G26" xr:uid="{91D16F38-99AE-4B34-8610-0E3B81443746}">
      <formula1>0</formula1>
      <formula2>100</formula2>
    </dataValidation>
    <dataValidation type="whole" allowBlank="1" showInputMessage="1" showErrorMessage="1" errorTitle="Valor fuera de rango" error="Ingrese un valor correcto" sqref="G27" xr:uid="{8DA19A78-ACF5-4CCD-9A9E-61D2E37D8B5D}">
      <formula1>0</formula1>
      <formula2>100</formula2>
    </dataValidation>
    <dataValidation type="whole" allowBlank="1" showInputMessage="1" showErrorMessage="1" errorTitle="Valor fuera de rango" error="Ingrese un valor correcto" sqref="G28" xr:uid="{86B87CE4-48B3-4E17-9F6B-1788775CD609}">
      <formula1>0</formula1>
      <formula2>100</formula2>
    </dataValidation>
    <dataValidation type="whole" allowBlank="1" showInputMessage="1" showErrorMessage="1" errorTitle="Valor fuera de rango" error="Ingrese un valor correcto" sqref="G29" xr:uid="{049F0A0A-7EBA-45BA-B720-BEA627E5F4D4}">
      <formula1>0</formula1>
      <formula2>100</formula2>
    </dataValidation>
    <dataValidation type="whole" allowBlank="1" showInputMessage="1" showErrorMessage="1" errorTitle="Valor fuera de rango" error="Ingrese un valor correcto" sqref="G30" xr:uid="{48F40000-E45E-4074-AD7C-DD6F7B39D881}">
      <formula1>0</formula1>
      <formula2>100</formula2>
    </dataValidation>
    <dataValidation type="whole" allowBlank="1" showInputMessage="1" showErrorMessage="1" errorTitle="Valor fuera de rango" error="Ingrese un valor correcto" sqref="G31" xr:uid="{6B331428-7298-4336-A6BF-D6C9D92FEB01}">
      <formula1>0</formula1>
      <formula2>100</formula2>
    </dataValidation>
    <dataValidation type="whole" allowBlank="1" showInputMessage="1" showErrorMessage="1" errorTitle="Valor fuera de rango" error="Ingrese un valor correcto" sqref="G32" xr:uid="{464070E6-D2B8-431E-B238-E85D2A0894C2}">
      <formula1>0</formula1>
      <formula2>100</formula2>
    </dataValidation>
    <dataValidation type="whole" allowBlank="1" showInputMessage="1" showErrorMessage="1" errorTitle="Valor fuera de rango" error="Ingrese un valor correcto" sqref="G33" xr:uid="{5065ECC5-F07A-40B7-AC84-D6DE3F872C49}">
      <formula1>0</formula1>
      <formula2>100</formula2>
    </dataValidation>
    <dataValidation type="whole" allowBlank="1" showInputMessage="1" showErrorMessage="1" errorTitle="Valor fuera de rango" error="Ingrese un valor correcto" sqref="G34" xr:uid="{2819BD8E-C491-43E2-A41B-BBE8E9899825}">
      <formula1>0</formula1>
      <formula2>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4CF0C-6BF9-4B1A-9B16-41E5178A718B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262</v>
      </c>
      <c r="C1" s="1" t="s">
        <v>263</v>
      </c>
      <c r="D1" s="5" t="s">
        <v>367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264</v>
      </c>
      <c r="B3" s="12">
        <v>1</v>
      </c>
      <c r="C3" s="13" t="s">
        <v>265</v>
      </c>
      <c r="D3" s="14">
        <v>69</v>
      </c>
      <c r="E3" s="14">
        <v>75</v>
      </c>
      <c r="F3" s="14">
        <v>68</v>
      </c>
      <c r="G3" s="15"/>
      <c r="H3" s="14"/>
      <c r="I3" s="14"/>
      <c r="J3" s="14"/>
      <c r="M3" s="11">
        <f>D3+E3+F3+G3+H3</f>
        <v>212</v>
      </c>
      <c r="N3">
        <f>M3*0.17</f>
        <v>36.04</v>
      </c>
      <c r="O3">
        <f>I3*0.15</f>
        <v>0</v>
      </c>
      <c r="P3">
        <f>ROUND(N3+O3,0)</f>
        <v>36</v>
      </c>
    </row>
    <row r="4" spans="1:16" x14ac:dyDescent="0.25">
      <c r="A4" s="12" t="s">
        <v>266</v>
      </c>
      <c r="B4" s="12">
        <v>2</v>
      </c>
      <c r="C4" s="13" t="s">
        <v>267</v>
      </c>
      <c r="D4" s="14">
        <v>76</v>
      </c>
      <c r="E4" s="14">
        <v>68</v>
      </c>
      <c r="F4" s="14">
        <v>75</v>
      </c>
      <c r="G4" s="15"/>
      <c r="H4" s="14"/>
      <c r="I4" s="14"/>
      <c r="J4" s="14"/>
      <c r="M4" s="11">
        <f>D4+E4+F4+G4+H4</f>
        <v>219</v>
      </c>
      <c r="N4">
        <f>M4*0.17</f>
        <v>37.230000000000004</v>
      </c>
      <c r="O4">
        <f>I4*0.15</f>
        <v>0</v>
      </c>
      <c r="P4">
        <f>ROUND(N4+O4,0)</f>
        <v>37</v>
      </c>
    </row>
    <row r="5" spans="1:16" x14ac:dyDescent="0.25">
      <c r="A5" s="12" t="s">
        <v>268</v>
      </c>
      <c r="B5" s="12">
        <v>3</v>
      </c>
      <c r="C5" s="13" t="s">
        <v>269</v>
      </c>
      <c r="D5" s="14">
        <v>81</v>
      </c>
      <c r="E5" s="14">
        <v>74</v>
      </c>
      <c r="F5" s="14">
        <v>81</v>
      </c>
      <c r="G5" s="15"/>
      <c r="H5" s="14"/>
      <c r="I5" s="14"/>
      <c r="J5" s="14"/>
      <c r="M5" s="11">
        <f>D5+E5+F5+G5+H5</f>
        <v>236</v>
      </c>
      <c r="N5">
        <f>M5*0.17</f>
        <v>40.120000000000005</v>
      </c>
      <c r="O5">
        <f>I5*0.15</f>
        <v>0</v>
      </c>
      <c r="P5">
        <f>ROUND(N5+O5,0)</f>
        <v>40</v>
      </c>
    </row>
    <row r="6" spans="1:16" x14ac:dyDescent="0.25">
      <c r="A6" s="12" t="s">
        <v>270</v>
      </c>
      <c r="B6" s="12">
        <v>4</v>
      </c>
      <c r="C6" s="13" t="s">
        <v>271</v>
      </c>
      <c r="D6" s="14">
        <v>78</v>
      </c>
      <c r="E6" s="14">
        <v>82</v>
      </c>
      <c r="F6" s="14">
        <v>78</v>
      </c>
      <c r="G6" s="15"/>
      <c r="H6" s="14"/>
      <c r="I6" s="14"/>
      <c r="J6" s="14"/>
      <c r="M6" s="11">
        <f>D6+E6+F6+G6+H6</f>
        <v>238</v>
      </c>
      <c r="N6">
        <f>M6*0.17</f>
        <v>40.46</v>
      </c>
      <c r="O6">
        <f>I6*0.15</f>
        <v>0</v>
      </c>
      <c r="P6">
        <f>ROUND(N6+O6,0)</f>
        <v>40</v>
      </c>
    </row>
    <row r="7" spans="1:16" x14ac:dyDescent="0.25">
      <c r="A7" s="12" t="s">
        <v>272</v>
      </c>
      <c r="B7" s="12">
        <v>5</v>
      </c>
      <c r="C7" s="13" t="s">
        <v>273</v>
      </c>
      <c r="D7" s="14">
        <v>87</v>
      </c>
      <c r="E7" s="14">
        <v>89</v>
      </c>
      <c r="F7" s="14">
        <v>89</v>
      </c>
      <c r="G7" s="15"/>
      <c r="H7" s="14"/>
      <c r="I7" s="14"/>
      <c r="J7" s="14"/>
      <c r="M7" s="11">
        <f>D7+E7+F7+G7+H7</f>
        <v>265</v>
      </c>
      <c r="N7">
        <f>M7*0.17</f>
        <v>45.050000000000004</v>
      </c>
      <c r="O7">
        <f>I7*0.15</f>
        <v>0</v>
      </c>
      <c r="P7">
        <f>ROUND(N7+O7,0)</f>
        <v>45</v>
      </c>
    </row>
    <row r="8" spans="1:16" x14ac:dyDescent="0.25">
      <c r="A8" s="12" t="s">
        <v>274</v>
      </c>
      <c r="B8" s="12">
        <v>6</v>
      </c>
      <c r="C8" s="13" t="s">
        <v>275</v>
      </c>
      <c r="D8" s="14">
        <v>67</v>
      </c>
      <c r="E8" s="14">
        <v>67</v>
      </c>
      <c r="F8" s="14">
        <v>68</v>
      </c>
      <c r="G8" s="15"/>
      <c r="H8" s="14"/>
      <c r="I8" s="14"/>
      <c r="J8" s="14"/>
      <c r="M8" s="11">
        <f>D8+E8+F8+G8+H8</f>
        <v>202</v>
      </c>
      <c r="N8">
        <f>M8*0.17</f>
        <v>34.340000000000003</v>
      </c>
      <c r="O8">
        <f>I8*0.15</f>
        <v>0</v>
      </c>
      <c r="P8">
        <f>ROUND(N8+O8,0)</f>
        <v>34</v>
      </c>
    </row>
    <row r="9" spans="1:16" x14ac:dyDescent="0.25">
      <c r="A9" s="12" t="s">
        <v>276</v>
      </c>
      <c r="B9" s="12">
        <v>7</v>
      </c>
      <c r="C9" s="13" t="s">
        <v>277</v>
      </c>
      <c r="D9" s="14">
        <v>69</v>
      </c>
      <c r="E9" s="14">
        <v>71</v>
      </c>
      <c r="F9" s="14">
        <v>70</v>
      </c>
      <c r="G9" s="15"/>
      <c r="H9" s="14"/>
      <c r="I9" s="14"/>
      <c r="J9" s="14"/>
      <c r="M9" s="11">
        <f>D9+E9+F9+G9+H9</f>
        <v>210</v>
      </c>
      <c r="N9">
        <f>M9*0.17</f>
        <v>35.700000000000003</v>
      </c>
      <c r="O9">
        <f>I9*0.15</f>
        <v>0</v>
      </c>
      <c r="P9">
        <f>ROUND(N9+O9,0)</f>
        <v>36</v>
      </c>
    </row>
    <row r="10" spans="1:16" x14ac:dyDescent="0.25">
      <c r="A10" s="12" t="s">
        <v>278</v>
      </c>
      <c r="B10" s="12">
        <v>8</v>
      </c>
      <c r="C10" s="13" t="s">
        <v>279</v>
      </c>
      <c r="D10" s="14">
        <v>72</v>
      </c>
      <c r="E10" s="14">
        <v>68</v>
      </c>
      <c r="F10" s="14">
        <v>68</v>
      </c>
      <c r="G10" s="15"/>
      <c r="H10" s="14"/>
      <c r="I10" s="14"/>
      <c r="J10" s="14"/>
      <c r="M10" s="11">
        <f>D10+E10+F10+G10+H10</f>
        <v>208</v>
      </c>
      <c r="N10">
        <f>M10*0.17</f>
        <v>35.36</v>
      </c>
      <c r="O10">
        <f>I10*0.15</f>
        <v>0</v>
      </c>
      <c r="P10">
        <f>ROUND(N10+O10,0)</f>
        <v>35</v>
      </c>
    </row>
    <row r="11" spans="1:16" x14ac:dyDescent="0.25">
      <c r="A11" s="12" t="s">
        <v>280</v>
      </c>
      <c r="B11" s="12">
        <v>9</v>
      </c>
      <c r="C11" s="13" t="s">
        <v>281</v>
      </c>
      <c r="D11" s="14">
        <v>94</v>
      </c>
      <c r="E11" s="14">
        <v>92</v>
      </c>
      <c r="F11" s="14">
        <v>89</v>
      </c>
      <c r="G11" s="15"/>
      <c r="H11" s="14"/>
      <c r="I11" s="14"/>
      <c r="J11" s="14"/>
      <c r="M11" s="11">
        <f>D11+E11+F11+G11+H11</f>
        <v>275</v>
      </c>
      <c r="N11">
        <f>M11*0.17</f>
        <v>46.75</v>
      </c>
      <c r="O11">
        <f>I11*0.15</f>
        <v>0</v>
      </c>
      <c r="P11">
        <f>ROUND(N11+O11,0)</f>
        <v>47</v>
      </c>
    </row>
    <row r="12" spans="1:16" x14ac:dyDescent="0.25">
      <c r="A12" s="12" t="s">
        <v>282</v>
      </c>
      <c r="B12" s="12">
        <v>10</v>
      </c>
      <c r="C12" s="13" t="s">
        <v>283</v>
      </c>
      <c r="D12" s="14">
        <v>92</v>
      </c>
      <c r="E12" s="14">
        <v>80</v>
      </c>
      <c r="F12" s="14">
        <v>82</v>
      </c>
      <c r="G12" s="15"/>
      <c r="H12" s="14"/>
      <c r="I12" s="14"/>
      <c r="J12" s="14"/>
      <c r="M12" s="11">
        <f>D12+E12+F12+G12+H12</f>
        <v>254</v>
      </c>
      <c r="N12">
        <f>M12*0.17</f>
        <v>43.18</v>
      </c>
      <c r="O12">
        <f>I12*0.15</f>
        <v>0</v>
      </c>
      <c r="P12">
        <f>ROUND(N12+O12,0)</f>
        <v>43</v>
      </c>
    </row>
    <row r="13" spans="1:16" x14ac:dyDescent="0.25">
      <c r="A13" s="12" t="s">
        <v>284</v>
      </c>
      <c r="B13" s="12">
        <v>11</v>
      </c>
      <c r="C13" s="13" t="s">
        <v>285</v>
      </c>
      <c r="D13" s="14">
        <v>77</v>
      </c>
      <c r="E13" s="14">
        <v>72</v>
      </c>
      <c r="F13" s="14">
        <v>74</v>
      </c>
      <c r="G13" s="15"/>
      <c r="H13" s="14"/>
      <c r="I13" s="14"/>
      <c r="J13" s="14"/>
      <c r="M13" s="11">
        <f>D13+E13+F13+G13+H13</f>
        <v>223</v>
      </c>
      <c r="N13">
        <f>M13*0.17</f>
        <v>37.910000000000004</v>
      </c>
      <c r="O13">
        <f>I13*0.15</f>
        <v>0</v>
      </c>
      <c r="P13">
        <f>ROUND(N13+O13,0)</f>
        <v>38</v>
      </c>
    </row>
    <row r="14" spans="1:16" x14ac:dyDescent="0.25">
      <c r="A14" s="12" t="s">
        <v>286</v>
      </c>
      <c r="B14" s="12">
        <v>12</v>
      </c>
      <c r="C14" s="13" t="s">
        <v>287</v>
      </c>
      <c r="D14" s="14">
        <v>83</v>
      </c>
      <c r="E14" s="14">
        <v>86</v>
      </c>
      <c r="F14" s="14">
        <v>79</v>
      </c>
      <c r="G14" s="15"/>
      <c r="H14" s="14"/>
      <c r="I14" s="14"/>
      <c r="J14" s="14"/>
      <c r="M14" s="11">
        <f>D14+E14+F14+G14+H14</f>
        <v>248</v>
      </c>
      <c r="N14">
        <f>M14*0.17</f>
        <v>42.160000000000004</v>
      </c>
      <c r="O14">
        <f>I14*0.15</f>
        <v>0</v>
      </c>
      <c r="P14">
        <f>ROUND(N14+O14,0)</f>
        <v>42</v>
      </c>
    </row>
    <row r="15" spans="1:16" x14ac:dyDescent="0.25">
      <c r="A15" s="12" t="s">
        <v>288</v>
      </c>
      <c r="B15" s="12">
        <v>13</v>
      </c>
      <c r="C15" s="13" t="s">
        <v>289</v>
      </c>
      <c r="D15" s="14">
        <v>96</v>
      </c>
      <c r="E15" s="14">
        <v>93</v>
      </c>
      <c r="F15" s="14">
        <v>86</v>
      </c>
      <c r="G15" s="15"/>
      <c r="H15" s="14"/>
      <c r="I15" s="14"/>
      <c r="J15" s="14"/>
      <c r="M15" s="11">
        <f>D15+E15+F15+G15+H15</f>
        <v>275</v>
      </c>
      <c r="N15">
        <f>M15*0.17</f>
        <v>46.75</v>
      </c>
      <c r="O15">
        <f>I15*0.15</f>
        <v>0</v>
      </c>
      <c r="P15">
        <f>ROUND(N15+O15,0)</f>
        <v>47</v>
      </c>
    </row>
    <row r="16" spans="1:16" x14ac:dyDescent="0.25">
      <c r="A16" s="12" t="s">
        <v>290</v>
      </c>
      <c r="B16" s="12">
        <v>14</v>
      </c>
      <c r="C16" s="13" t="s">
        <v>291</v>
      </c>
      <c r="D16" s="14">
        <v>70</v>
      </c>
      <c r="E16" s="14">
        <v>80</v>
      </c>
      <c r="F16" s="14">
        <v>77</v>
      </c>
      <c r="G16" s="15"/>
      <c r="H16" s="14"/>
      <c r="I16" s="14"/>
      <c r="J16" s="14"/>
      <c r="M16" s="11">
        <f>D16+E16+F16+G16+H16</f>
        <v>227</v>
      </c>
      <c r="N16">
        <f>M16*0.17</f>
        <v>38.590000000000003</v>
      </c>
      <c r="O16">
        <f>I16*0.15</f>
        <v>0</v>
      </c>
      <c r="P16">
        <f>ROUND(N16+O16,0)</f>
        <v>39</v>
      </c>
    </row>
    <row r="17" spans="1:16" x14ac:dyDescent="0.25">
      <c r="A17" s="12" t="s">
        <v>292</v>
      </c>
      <c r="B17" s="12">
        <v>15</v>
      </c>
      <c r="C17" s="13" t="s">
        <v>293</v>
      </c>
      <c r="D17" s="14">
        <v>86</v>
      </c>
      <c r="E17" s="14">
        <v>83</v>
      </c>
      <c r="F17" s="14">
        <v>92</v>
      </c>
      <c r="G17" s="15"/>
      <c r="H17" s="14"/>
      <c r="I17" s="14"/>
      <c r="J17" s="14"/>
      <c r="M17" s="11">
        <f>D17+E17+F17+G17+H17</f>
        <v>261</v>
      </c>
      <c r="N17">
        <f>M17*0.17</f>
        <v>44.370000000000005</v>
      </c>
      <c r="O17">
        <f>I17*0.15</f>
        <v>0</v>
      </c>
      <c r="P17">
        <f>ROUND(N17+O17,0)</f>
        <v>44</v>
      </c>
    </row>
    <row r="18" spans="1:16" x14ac:dyDescent="0.25">
      <c r="A18" s="12" t="s">
        <v>294</v>
      </c>
      <c r="B18" s="12">
        <v>16</v>
      </c>
      <c r="C18" s="13" t="s">
        <v>295</v>
      </c>
      <c r="D18" s="14">
        <v>84</v>
      </c>
      <c r="E18" s="14">
        <v>78</v>
      </c>
      <c r="F18" s="14">
        <v>79</v>
      </c>
      <c r="G18" s="15"/>
      <c r="H18" s="14"/>
      <c r="I18" s="14"/>
      <c r="J18" s="14"/>
      <c r="M18" s="11">
        <f>D18+E18+F18+G18+H18</f>
        <v>241</v>
      </c>
      <c r="N18">
        <f>M18*0.17</f>
        <v>40.970000000000006</v>
      </c>
      <c r="O18">
        <f>I18*0.15</f>
        <v>0</v>
      </c>
      <c r="P18">
        <f>ROUND(N18+O18,0)</f>
        <v>41</v>
      </c>
    </row>
    <row r="19" spans="1:16" x14ac:dyDescent="0.25">
      <c r="A19" s="12" t="s">
        <v>296</v>
      </c>
      <c r="B19" s="12">
        <v>17</v>
      </c>
      <c r="C19" s="13" t="s">
        <v>297</v>
      </c>
      <c r="D19" s="14">
        <v>87</v>
      </c>
      <c r="E19" s="14">
        <v>80</v>
      </c>
      <c r="F19" s="14">
        <v>76</v>
      </c>
      <c r="G19" s="15"/>
      <c r="H19" s="14"/>
      <c r="I19" s="14"/>
      <c r="J19" s="14"/>
      <c r="M19" s="11">
        <f>D19+E19+F19+G19+H19</f>
        <v>243</v>
      </c>
      <c r="N19">
        <f>M19*0.17</f>
        <v>41.31</v>
      </c>
      <c r="O19">
        <f>I19*0.15</f>
        <v>0</v>
      </c>
      <c r="P19">
        <f>ROUND(N19+O19,0)</f>
        <v>41</v>
      </c>
    </row>
    <row r="20" spans="1:16" x14ac:dyDescent="0.25">
      <c r="A20" s="12" t="s">
        <v>298</v>
      </c>
      <c r="B20" s="12">
        <v>18</v>
      </c>
      <c r="C20" s="13" t="s">
        <v>299</v>
      </c>
      <c r="D20" s="14">
        <v>78</v>
      </c>
      <c r="E20" s="14">
        <v>70</v>
      </c>
      <c r="F20" s="14">
        <v>72</v>
      </c>
      <c r="G20" s="15"/>
      <c r="H20" s="14"/>
      <c r="I20" s="14"/>
      <c r="J20" s="14"/>
      <c r="M20" s="11">
        <f>D20+E20+F20+G20+H20</f>
        <v>220</v>
      </c>
      <c r="N20">
        <f>M20*0.17</f>
        <v>37.400000000000006</v>
      </c>
      <c r="O20">
        <f>I20*0.15</f>
        <v>0</v>
      </c>
      <c r="P20">
        <f>ROUND(N20+O20,0)</f>
        <v>37</v>
      </c>
    </row>
    <row r="21" spans="1:16" x14ac:dyDescent="0.25">
      <c r="A21" s="12" t="s">
        <v>300</v>
      </c>
      <c r="B21" s="12">
        <v>19</v>
      </c>
      <c r="C21" s="13" t="s">
        <v>301</v>
      </c>
      <c r="D21" s="14">
        <v>88</v>
      </c>
      <c r="E21" s="14">
        <v>86</v>
      </c>
      <c r="F21" s="14">
        <v>90</v>
      </c>
      <c r="G21" s="15"/>
      <c r="H21" s="14"/>
      <c r="I21" s="14"/>
      <c r="J21" s="14"/>
      <c r="M21" s="11">
        <f>D21+E21+F21+G21+H21</f>
        <v>264</v>
      </c>
      <c r="N21">
        <f>M21*0.17</f>
        <v>44.88</v>
      </c>
      <c r="O21">
        <f>I21*0.15</f>
        <v>0</v>
      </c>
      <c r="P21">
        <f>ROUND(N21+O21,0)</f>
        <v>45</v>
      </c>
    </row>
    <row r="22" spans="1:16" x14ac:dyDescent="0.25">
      <c r="A22" s="12" t="s">
        <v>302</v>
      </c>
      <c r="B22" s="12">
        <v>20</v>
      </c>
      <c r="C22" s="13" t="s">
        <v>303</v>
      </c>
      <c r="D22" s="14">
        <v>94</v>
      </c>
      <c r="E22" s="14">
        <v>100</v>
      </c>
      <c r="F22" s="14">
        <v>100</v>
      </c>
      <c r="G22" s="15"/>
      <c r="H22" s="14"/>
      <c r="I22" s="14"/>
      <c r="J22" s="14"/>
      <c r="M22" s="11">
        <f>D22+E22+F22+G22+H22</f>
        <v>294</v>
      </c>
      <c r="N22">
        <f>M22*0.17</f>
        <v>49.980000000000004</v>
      </c>
      <c r="O22">
        <f>I22*0.15</f>
        <v>0</v>
      </c>
      <c r="P22">
        <f>ROUND(N22+O22,0)</f>
        <v>50</v>
      </c>
    </row>
    <row r="23" spans="1:16" x14ac:dyDescent="0.25">
      <c r="A23" s="12" t="s">
        <v>304</v>
      </c>
      <c r="B23" s="12">
        <v>21</v>
      </c>
      <c r="C23" s="13" t="s">
        <v>305</v>
      </c>
      <c r="D23" s="14">
        <v>85</v>
      </c>
      <c r="E23" s="14">
        <v>82</v>
      </c>
      <c r="F23" s="14">
        <v>81</v>
      </c>
      <c r="G23" s="15"/>
      <c r="H23" s="14"/>
      <c r="I23" s="14"/>
      <c r="J23" s="14"/>
      <c r="M23" s="11">
        <f>D23+E23+F23+G23+H23</f>
        <v>248</v>
      </c>
      <c r="N23">
        <f>M23*0.17</f>
        <v>42.160000000000004</v>
      </c>
      <c r="O23">
        <f>I23*0.15</f>
        <v>0</v>
      </c>
      <c r="P23">
        <f>ROUND(N23+O23,0)</f>
        <v>42</v>
      </c>
    </row>
    <row r="24" spans="1:16" x14ac:dyDescent="0.25">
      <c r="A24" s="12" t="s">
        <v>306</v>
      </c>
      <c r="B24" s="12">
        <v>22</v>
      </c>
      <c r="C24" s="13" t="s">
        <v>307</v>
      </c>
      <c r="D24" s="14">
        <v>80</v>
      </c>
      <c r="E24" s="14">
        <v>78</v>
      </c>
      <c r="F24" s="14">
        <v>76</v>
      </c>
      <c r="G24" s="15"/>
      <c r="H24" s="14"/>
      <c r="I24" s="14"/>
      <c r="J24" s="14"/>
      <c r="M24" s="11">
        <f>D24+E24+F24+G24+H24</f>
        <v>234</v>
      </c>
      <c r="N24">
        <f>M24*0.17</f>
        <v>39.78</v>
      </c>
      <c r="O24">
        <f>I24*0.15</f>
        <v>0</v>
      </c>
      <c r="P24">
        <f>ROUND(N24+O24,0)</f>
        <v>40</v>
      </c>
    </row>
    <row r="25" spans="1:16" x14ac:dyDescent="0.25">
      <c r="A25" s="12" t="s">
        <v>308</v>
      </c>
      <c r="B25" s="12">
        <v>23</v>
      </c>
      <c r="C25" s="13" t="s">
        <v>309</v>
      </c>
      <c r="D25" s="14">
        <v>97</v>
      </c>
      <c r="E25" s="14">
        <v>98</v>
      </c>
      <c r="F25" s="14">
        <v>89</v>
      </c>
      <c r="G25" s="15"/>
      <c r="H25" s="14"/>
      <c r="I25" s="14"/>
      <c r="J25" s="14"/>
      <c r="M25" s="11">
        <f>D25+E25+F25+G25+H25</f>
        <v>284</v>
      </c>
      <c r="N25">
        <f>M25*0.17</f>
        <v>48.28</v>
      </c>
      <c r="O25">
        <f>I25*0.15</f>
        <v>0</v>
      </c>
      <c r="P25">
        <f>ROUND(N25+O25,0)</f>
        <v>48</v>
      </c>
    </row>
    <row r="26" spans="1:16" x14ac:dyDescent="0.25">
      <c r="A26" s="12" t="s">
        <v>310</v>
      </c>
      <c r="B26" s="12">
        <v>24</v>
      </c>
      <c r="C26" s="13" t="s">
        <v>311</v>
      </c>
      <c r="D26" s="14">
        <v>88</v>
      </c>
      <c r="E26" s="14">
        <v>90</v>
      </c>
      <c r="F26" s="14">
        <v>92</v>
      </c>
      <c r="G26" s="15"/>
      <c r="H26" s="14"/>
      <c r="I26" s="14"/>
      <c r="J26" s="14"/>
      <c r="M26" s="11">
        <f>D26+E26+F26+G26+H26</f>
        <v>270</v>
      </c>
      <c r="N26">
        <f>M26*0.17</f>
        <v>45.900000000000006</v>
      </c>
      <c r="O26">
        <f>I26*0.15</f>
        <v>0</v>
      </c>
      <c r="P26">
        <f>ROUND(N26+O26,0)</f>
        <v>46</v>
      </c>
    </row>
  </sheetData>
  <sheetProtection algorithmName="SHA-512" hashValue="pWTySbTfVLjIDsbVT/T64RM6I5NOGEWk3a6z4qtWOw6tGLWePQx7yQBh9Er27PBH7TE7LFqPyF8XWUHzZIr9yw==" saltValue="VKDuGaj7UENHMXeIiN0Tkg==" spinCount="100000" sheet="1" objects="1" scenarios="1"/>
  <dataValidations count="24">
    <dataValidation type="whole" allowBlank="1" showInputMessage="1" showErrorMessage="1" errorTitle="Valor fuera de rango" error="Ingrese un valor correcto" sqref="G3" xr:uid="{0AB80AFE-56E6-4982-98D6-799CE68A4649}">
      <formula1>0</formula1>
      <formula2>100</formula2>
    </dataValidation>
    <dataValidation type="whole" allowBlank="1" showInputMessage="1" showErrorMessage="1" errorTitle="Valor fuera de rango" error="Ingrese un valor correcto" sqref="G4" xr:uid="{FEDAE45C-011D-46CB-A5A0-E62192386988}">
      <formula1>0</formula1>
      <formula2>100</formula2>
    </dataValidation>
    <dataValidation type="whole" allowBlank="1" showInputMessage="1" showErrorMessage="1" errorTitle="Valor fuera de rango" error="Ingrese un valor correcto" sqref="G5" xr:uid="{17D36177-268C-4117-AAD3-319AE0F728AE}">
      <formula1>0</formula1>
      <formula2>100</formula2>
    </dataValidation>
    <dataValidation type="whole" allowBlank="1" showInputMessage="1" showErrorMessage="1" errorTitle="Valor fuera de rango" error="Ingrese un valor correcto" sqref="G6" xr:uid="{53ACD367-ADC0-47D1-9A1D-80CCC702B0C1}">
      <formula1>0</formula1>
      <formula2>100</formula2>
    </dataValidation>
    <dataValidation type="whole" allowBlank="1" showInputMessage="1" showErrorMessage="1" errorTitle="Valor fuera de rango" error="Ingrese un valor correcto" sqref="G7" xr:uid="{63325032-E991-4A80-AEA7-72E32A92A287}">
      <formula1>0</formula1>
      <formula2>100</formula2>
    </dataValidation>
    <dataValidation type="whole" allowBlank="1" showInputMessage="1" showErrorMessage="1" errorTitle="Valor fuera de rango" error="Ingrese un valor correcto" sqref="G8" xr:uid="{FA3C9C80-E19C-4C93-9299-A93FEEB41C14}">
      <formula1>0</formula1>
      <formula2>100</formula2>
    </dataValidation>
    <dataValidation type="whole" allowBlank="1" showInputMessage="1" showErrorMessage="1" errorTitle="Valor fuera de rango" error="Ingrese un valor correcto" sqref="G9" xr:uid="{6CFEFAED-743F-426A-90B6-CDF975292EE1}">
      <formula1>0</formula1>
      <formula2>100</formula2>
    </dataValidation>
    <dataValidation type="whole" allowBlank="1" showInputMessage="1" showErrorMessage="1" errorTitle="Valor fuera de rango" error="Ingrese un valor correcto" sqref="G10" xr:uid="{393CE9F0-04FC-4C40-8FD7-E8580D9197DC}">
      <formula1>0</formula1>
      <formula2>100</formula2>
    </dataValidation>
    <dataValidation type="whole" allowBlank="1" showInputMessage="1" showErrorMessage="1" errorTitle="Valor fuera de rango" error="Ingrese un valor correcto" sqref="G11" xr:uid="{563A004C-CF77-4309-BD50-FA3A019DCD42}">
      <formula1>0</formula1>
      <formula2>100</formula2>
    </dataValidation>
    <dataValidation type="whole" allowBlank="1" showInputMessage="1" showErrorMessage="1" errorTitle="Valor fuera de rango" error="Ingrese un valor correcto" sqref="G12" xr:uid="{C7700653-C8ED-4DA5-92DF-100A59130FC4}">
      <formula1>0</formula1>
      <formula2>100</formula2>
    </dataValidation>
    <dataValidation type="whole" allowBlank="1" showInputMessage="1" showErrorMessage="1" errorTitle="Valor fuera de rango" error="Ingrese un valor correcto" sqref="G13" xr:uid="{2FF5D974-7F43-4314-BD51-F2DED35979BA}">
      <formula1>0</formula1>
      <formula2>100</formula2>
    </dataValidation>
    <dataValidation type="whole" allowBlank="1" showInputMessage="1" showErrorMessage="1" errorTitle="Valor fuera de rango" error="Ingrese un valor correcto" sqref="G14" xr:uid="{90C84B2F-06AB-443D-9BEB-21E0FBBD5792}">
      <formula1>0</formula1>
      <formula2>100</formula2>
    </dataValidation>
    <dataValidation type="whole" allowBlank="1" showInputMessage="1" showErrorMessage="1" errorTitle="Valor fuera de rango" error="Ingrese un valor correcto" sqref="G15" xr:uid="{C518E98D-CDE9-4419-AF97-D3A8A1F30590}">
      <formula1>0</formula1>
      <formula2>100</formula2>
    </dataValidation>
    <dataValidation type="whole" allowBlank="1" showInputMessage="1" showErrorMessage="1" errorTitle="Valor fuera de rango" error="Ingrese un valor correcto" sqref="G16" xr:uid="{9824A0FF-BC06-4F3A-9F98-FAF5FB5CBED7}">
      <formula1>0</formula1>
      <formula2>100</formula2>
    </dataValidation>
    <dataValidation type="whole" allowBlank="1" showInputMessage="1" showErrorMessage="1" errorTitle="Valor fuera de rango" error="Ingrese un valor correcto" sqref="G17" xr:uid="{58CD5A9B-D27C-498D-B5A8-6DE37B53E2A6}">
      <formula1>0</formula1>
      <formula2>100</formula2>
    </dataValidation>
    <dataValidation type="whole" allowBlank="1" showInputMessage="1" showErrorMessage="1" errorTitle="Valor fuera de rango" error="Ingrese un valor correcto" sqref="G18" xr:uid="{4CC14FB9-BDC9-4955-9E74-3D8CFD2461B0}">
      <formula1>0</formula1>
      <formula2>100</formula2>
    </dataValidation>
    <dataValidation type="whole" allowBlank="1" showInputMessage="1" showErrorMessage="1" errorTitle="Valor fuera de rango" error="Ingrese un valor correcto" sqref="G19" xr:uid="{A123E6DF-7424-4250-A872-627967C0E8E2}">
      <formula1>0</formula1>
      <formula2>100</formula2>
    </dataValidation>
    <dataValidation type="whole" allowBlank="1" showInputMessage="1" showErrorMessage="1" errorTitle="Valor fuera de rango" error="Ingrese un valor correcto" sqref="G20" xr:uid="{C79253F9-58DD-4766-82B4-64295BD5BDB5}">
      <formula1>0</formula1>
      <formula2>100</formula2>
    </dataValidation>
    <dataValidation type="whole" allowBlank="1" showInputMessage="1" showErrorMessage="1" errorTitle="Valor fuera de rango" error="Ingrese un valor correcto" sqref="G21" xr:uid="{518A9060-EA7D-4CF3-93F9-F40B6D0F0231}">
      <formula1>0</formula1>
      <formula2>100</formula2>
    </dataValidation>
    <dataValidation type="whole" allowBlank="1" showInputMessage="1" showErrorMessage="1" errorTitle="Valor fuera de rango" error="Ingrese un valor correcto" sqref="G22" xr:uid="{07ACD4CD-DA66-4474-A1D9-9BE9FC0DC6C1}">
      <formula1>0</formula1>
      <formula2>100</formula2>
    </dataValidation>
    <dataValidation type="whole" allowBlank="1" showInputMessage="1" showErrorMessage="1" errorTitle="Valor fuera de rango" error="Ingrese un valor correcto" sqref="G23" xr:uid="{0BC46157-DA91-441C-A0A6-EB7E8BB46B95}">
      <formula1>0</formula1>
      <formula2>100</formula2>
    </dataValidation>
    <dataValidation type="whole" allowBlank="1" showInputMessage="1" showErrorMessage="1" errorTitle="Valor fuera de rango" error="Ingrese un valor correcto" sqref="G24" xr:uid="{C4E7063D-3F74-4B2B-BE32-94ED5069D6B0}">
      <formula1>0</formula1>
      <formula2>100</formula2>
    </dataValidation>
    <dataValidation type="whole" allowBlank="1" showInputMessage="1" showErrorMessage="1" errorTitle="Valor fuera de rango" error="Ingrese un valor correcto" sqref="G25" xr:uid="{E1F33911-B6D5-4194-B43F-09CF88873513}">
      <formula1>0</formula1>
      <formula2>100</formula2>
    </dataValidation>
    <dataValidation type="whole" allowBlank="1" showInputMessage="1" showErrorMessage="1" errorTitle="Valor fuera de rango" error="Ingrese un valor correcto" sqref="G26" xr:uid="{245EA371-7D22-4E21-8FB5-5B9943217F21}">
      <formula1>0</formula1>
      <formula2>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77AB-64B1-420A-AF02-7FE7905867E6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313</v>
      </c>
      <c r="C1" s="1" t="s">
        <v>314</v>
      </c>
      <c r="D1" s="5" t="s">
        <v>368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315</v>
      </c>
      <c r="B3" s="12">
        <v>1</v>
      </c>
      <c r="C3" s="13" t="s">
        <v>316</v>
      </c>
      <c r="D3" s="14">
        <v>88</v>
      </c>
      <c r="E3" s="14">
        <v>74</v>
      </c>
      <c r="F3" s="14">
        <v>72</v>
      </c>
      <c r="G3" s="15"/>
      <c r="H3" s="14"/>
      <c r="I3" s="14"/>
      <c r="J3" s="14"/>
      <c r="M3" s="11">
        <f>D3+E3+F3+G3+H3</f>
        <v>234</v>
      </c>
      <c r="N3">
        <f>M3*0.17</f>
        <v>39.78</v>
      </c>
      <c r="O3">
        <f>I3*0.15</f>
        <v>0</v>
      </c>
      <c r="P3">
        <f>ROUND(N3+O3,0)</f>
        <v>40</v>
      </c>
    </row>
    <row r="4" spans="1:16" x14ac:dyDescent="0.25">
      <c r="A4" s="12" t="s">
        <v>317</v>
      </c>
      <c r="B4" s="12">
        <v>2</v>
      </c>
      <c r="C4" s="13" t="s">
        <v>318</v>
      </c>
      <c r="D4" s="14">
        <v>96</v>
      </c>
      <c r="E4" s="14">
        <v>97</v>
      </c>
      <c r="F4" s="14">
        <v>98</v>
      </c>
      <c r="G4" s="15"/>
      <c r="H4" s="14"/>
      <c r="I4" s="14"/>
      <c r="J4" s="14"/>
      <c r="M4" s="11">
        <f>D4+E4+F4+G4+H4</f>
        <v>291</v>
      </c>
      <c r="N4">
        <f>M4*0.17</f>
        <v>49.470000000000006</v>
      </c>
      <c r="O4">
        <f>I4*0.15</f>
        <v>0</v>
      </c>
      <c r="P4">
        <f>ROUND(N4+O4,0)</f>
        <v>49</v>
      </c>
    </row>
    <row r="5" spans="1:16" x14ac:dyDescent="0.25">
      <c r="A5" s="12" t="s">
        <v>319</v>
      </c>
      <c r="B5" s="12">
        <v>3</v>
      </c>
      <c r="C5" s="13" t="s">
        <v>320</v>
      </c>
      <c r="D5" s="14">
        <v>74</v>
      </c>
      <c r="E5" s="14">
        <v>71</v>
      </c>
      <c r="F5" s="14">
        <v>79</v>
      </c>
      <c r="G5" s="15"/>
      <c r="H5" s="14"/>
      <c r="I5" s="14"/>
      <c r="J5" s="14"/>
      <c r="M5" s="11">
        <f>D5+E5+F5+G5+H5</f>
        <v>224</v>
      </c>
      <c r="N5">
        <f>M5*0.17</f>
        <v>38.080000000000005</v>
      </c>
      <c r="O5">
        <f>I5*0.15</f>
        <v>0</v>
      </c>
      <c r="P5">
        <f>ROUND(N5+O5,0)</f>
        <v>38</v>
      </c>
    </row>
    <row r="6" spans="1:16" x14ac:dyDescent="0.25">
      <c r="A6" s="12" t="s">
        <v>321</v>
      </c>
      <c r="B6" s="12">
        <v>4</v>
      </c>
      <c r="C6" s="13" t="s">
        <v>322</v>
      </c>
      <c r="D6" s="14">
        <v>92</v>
      </c>
      <c r="E6" s="14">
        <v>88</v>
      </c>
      <c r="F6" s="14">
        <v>87</v>
      </c>
      <c r="G6" s="15"/>
      <c r="H6" s="14"/>
      <c r="I6" s="14"/>
      <c r="J6" s="14"/>
      <c r="M6" s="11">
        <f>D6+E6+F6+G6+H6</f>
        <v>267</v>
      </c>
      <c r="N6">
        <f>M6*0.17</f>
        <v>45.39</v>
      </c>
      <c r="O6">
        <f>I6*0.15</f>
        <v>0</v>
      </c>
      <c r="P6">
        <f>ROUND(N6+O6,0)</f>
        <v>45</v>
      </c>
    </row>
    <row r="7" spans="1:16" x14ac:dyDescent="0.25">
      <c r="A7" s="12" t="s">
        <v>323</v>
      </c>
      <c r="B7" s="12">
        <v>5</v>
      </c>
      <c r="C7" s="13" t="s">
        <v>324</v>
      </c>
      <c r="D7" s="14">
        <v>95</v>
      </c>
      <c r="E7" s="14">
        <v>96</v>
      </c>
      <c r="F7" s="14">
        <v>98</v>
      </c>
      <c r="G7" s="15"/>
      <c r="H7" s="14"/>
      <c r="I7" s="14"/>
      <c r="J7" s="14"/>
      <c r="M7" s="11">
        <f>D7+E7+F7+G7+H7</f>
        <v>289</v>
      </c>
      <c r="N7">
        <f>M7*0.17</f>
        <v>49.13</v>
      </c>
      <c r="O7">
        <f>I7*0.15</f>
        <v>0</v>
      </c>
      <c r="P7">
        <f>ROUND(N7+O7,0)</f>
        <v>49</v>
      </c>
    </row>
    <row r="8" spans="1:16" x14ac:dyDescent="0.25">
      <c r="A8" s="12" t="s">
        <v>325</v>
      </c>
      <c r="B8" s="12">
        <v>6</v>
      </c>
      <c r="C8" s="13" t="s">
        <v>326</v>
      </c>
      <c r="D8" s="14">
        <v>85</v>
      </c>
      <c r="E8" s="14">
        <v>77</v>
      </c>
      <c r="F8" s="14">
        <v>78</v>
      </c>
      <c r="G8" s="15"/>
      <c r="H8" s="14"/>
      <c r="I8" s="14"/>
      <c r="J8" s="14"/>
      <c r="M8" s="11">
        <f>D8+E8+F8+G8+H8</f>
        <v>240</v>
      </c>
      <c r="N8">
        <f>M8*0.17</f>
        <v>40.800000000000004</v>
      </c>
      <c r="O8">
        <f>I8*0.15</f>
        <v>0</v>
      </c>
      <c r="P8">
        <f>ROUND(N8+O8,0)</f>
        <v>41</v>
      </c>
    </row>
    <row r="9" spans="1:16" x14ac:dyDescent="0.25">
      <c r="A9" s="12" t="s">
        <v>327</v>
      </c>
      <c r="B9" s="12">
        <v>7</v>
      </c>
      <c r="C9" s="13" t="s">
        <v>328</v>
      </c>
      <c r="D9" s="14">
        <v>82</v>
      </c>
      <c r="E9" s="14">
        <v>91</v>
      </c>
      <c r="F9" s="14">
        <v>88</v>
      </c>
      <c r="G9" s="15"/>
      <c r="H9" s="14"/>
      <c r="I9" s="14"/>
      <c r="J9" s="14"/>
      <c r="M9" s="11">
        <f>D9+E9+F9+G9+H9</f>
        <v>261</v>
      </c>
      <c r="N9">
        <f>M9*0.17</f>
        <v>44.370000000000005</v>
      </c>
      <c r="O9">
        <f>I9*0.15</f>
        <v>0</v>
      </c>
      <c r="P9">
        <f>ROUND(N9+O9,0)</f>
        <v>44</v>
      </c>
    </row>
    <row r="10" spans="1:16" x14ac:dyDescent="0.25">
      <c r="A10" s="12" t="s">
        <v>329</v>
      </c>
      <c r="B10" s="12">
        <v>8</v>
      </c>
      <c r="C10" s="13" t="s">
        <v>330</v>
      </c>
      <c r="D10" s="14">
        <v>93</v>
      </c>
      <c r="E10" s="14">
        <v>87</v>
      </c>
      <c r="F10" s="14">
        <v>91</v>
      </c>
      <c r="G10" s="15"/>
      <c r="H10" s="14"/>
      <c r="I10" s="14"/>
      <c r="J10" s="14"/>
      <c r="M10" s="11">
        <f>D10+E10+F10+G10+H10</f>
        <v>271</v>
      </c>
      <c r="N10">
        <f>M10*0.17</f>
        <v>46.07</v>
      </c>
      <c r="O10">
        <f>I10*0.15</f>
        <v>0</v>
      </c>
      <c r="P10">
        <f>ROUND(N10+O10,0)</f>
        <v>46</v>
      </c>
    </row>
    <row r="11" spans="1:16" x14ac:dyDescent="0.25">
      <c r="A11" s="12" t="s">
        <v>331</v>
      </c>
      <c r="B11" s="12">
        <v>9</v>
      </c>
      <c r="C11" s="13" t="s">
        <v>332</v>
      </c>
      <c r="D11" s="14">
        <v>92</v>
      </c>
      <c r="E11" s="14">
        <v>97</v>
      </c>
      <c r="F11" s="14">
        <v>100</v>
      </c>
      <c r="G11" s="15"/>
      <c r="H11" s="14"/>
      <c r="I11" s="14"/>
      <c r="J11" s="14"/>
      <c r="M11" s="11">
        <f>D11+E11+F11+G11+H11</f>
        <v>289</v>
      </c>
      <c r="N11">
        <f>M11*0.17</f>
        <v>49.13</v>
      </c>
      <c r="O11">
        <f>I11*0.15</f>
        <v>0</v>
      </c>
      <c r="P11">
        <f>ROUND(N11+O11,0)</f>
        <v>49</v>
      </c>
    </row>
    <row r="12" spans="1:16" x14ac:dyDescent="0.25">
      <c r="A12" s="12" t="s">
        <v>333</v>
      </c>
      <c r="B12" s="12">
        <v>10</v>
      </c>
      <c r="C12" s="13" t="s">
        <v>334</v>
      </c>
      <c r="D12" s="14">
        <v>72</v>
      </c>
      <c r="E12" s="14">
        <v>68</v>
      </c>
      <c r="F12" s="14">
        <v>73</v>
      </c>
      <c r="G12" s="15"/>
      <c r="H12" s="14"/>
      <c r="I12" s="14"/>
      <c r="J12" s="14"/>
      <c r="M12" s="11">
        <f>D12+E12+F12+G12+H12</f>
        <v>213</v>
      </c>
      <c r="N12">
        <f>M12*0.17</f>
        <v>36.21</v>
      </c>
      <c r="O12">
        <f>I12*0.15</f>
        <v>0</v>
      </c>
      <c r="P12">
        <f>ROUND(N12+O12,0)</f>
        <v>36</v>
      </c>
    </row>
    <row r="13" spans="1:16" x14ac:dyDescent="0.25">
      <c r="A13" s="12" t="s">
        <v>335</v>
      </c>
      <c r="B13" s="12">
        <v>11</v>
      </c>
      <c r="C13" s="13" t="s">
        <v>336</v>
      </c>
      <c r="D13" s="14">
        <v>83</v>
      </c>
      <c r="E13" s="14">
        <v>75</v>
      </c>
      <c r="F13" s="14">
        <v>81</v>
      </c>
      <c r="G13" s="15"/>
      <c r="H13" s="14"/>
      <c r="I13" s="14"/>
      <c r="J13" s="14"/>
      <c r="M13" s="11">
        <f>D13+E13+F13+G13+H13</f>
        <v>239</v>
      </c>
      <c r="N13">
        <f>M13*0.17</f>
        <v>40.630000000000003</v>
      </c>
      <c r="O13">
        <f>I13*0.15</f>
        <v>0</v>
      </c>
      <c r="P13">
        <f>ROUND(N13+O13,0)</f>
        <v>41</v>
      </c>
    </row>
    <row r="14" spans="1:16" x14ac:dyDescent="0.25">
      <c r="A14" s="12" t="s">
        <v>337</v>
      </c>
      <c r="B14" s="12">
        <v>12</v>
      </c>
      <c r="C14" s="13" t="s">
        <v>338</v>
      </c>
      <c r="D14" s="14">
        <v>90</v>
      </c>
      <c r="E14" s="14">
        <v>88</v>
      </c>
      <c r="F14" s="14">
        <v>85</v>
      </c>
      <c r="G14" s="15"/>
      <c r="H14" s="14"/>
      <c r="I14" s="14"/>
      <c r="J14" s="14"/>
      <c r="M14" s="11">
        <f>D14+E14+F14+G14+H14</f>
        <v>263</v>
      </c>
      <c r="N14">
        <f>M14*0.17</f>
        <v>44.71</v>
      </c>
      <c r="O14">
        <f>I14*0.15</f>
        <v>0</v>
      </c>
      <c r="P14">
        <f>ROUND(N14+O14,0)</f>
        <v>45</v>
      </c>
    </row>
    <row r="15" spans="1:16" x14ac:dyDescent="0.25">
      <c r="A15" s="12" t="s">
        <v>339</v>
      </c>
      <c r="B15" s="12">
        <v>13</v>
      </c>
      <c r="C15" s="13" t="s">
        <v>340</v>
      </c>
      <c r="D15" s="14">
        <v>78</v>
      </c>
      <c r="E15" s="14">
        <v>83</v>
      </c>
      <c r="F15" s="14">
        <v>86</v>
      </c>
      <c r="G15" s="15"/>
      <c r="H15" s="14"/>
      <c r="I15" s="14"/>
      <c r="J15" s="14"/>
      <c r="M15" s="11">
        <f>D15+E15+F15+G15+H15</f>
        <v>247</v>
      </c>
      <c r="N15">
        <f>M15*0.17</f>
        <v>41.99</v>
      </c>
      <c r="O15">
        <f>I15*0.15</f>
        <v>0</v>
      </c>
      <c r="P15">
        <f>ROUND(N15+O15,0)</f>
        <v>42</v>
      </c>
    </row>
    <row r="16" spans="1:16" x14ac:dyDescent="0.25">
      <c r="A16" s="12" t="s">
        <v>341</v>
      </c>
      <c r="B16" s="12">
        <v>14</v>
      </c>
      <c r="C16" s="13" t="s">
        <v>342</v>
      </c>
      <c r="D16" s="14">
        <v>85</v>
      </c>
      <c r="E16" s="14">
        <v>77</v>
      </c>
      <c r="F16" s="14">
        <v>78</v>
      </c>
      <c r="G16" s="15"/>
      <c r="H16" s="14"/>
      <c r="I16" s="14"/>
      <c r="J16" s="14"/>
      <c r="M16" s="11">
        <f>D16+E16+F16+G16+H16</f>
        <v>240</v>
      </c>
      <c r="N16">
        <f>M16*0.17</f>
        <v>40.800000000000004</v>
      </c>
      <c r="O16">
        <f>I16*0.15</f>
        <v>0</v>
      </c>
      <c r="P16">
        <f>ROUND(N16+O16,0)</f>
        <v>41</v>
      </c>
    </row>
    <row r="17" spans="1:16" x14ac:dyDescent="0.25">
      <c r="A17" s="12" t="s">
        <v>343</v>
      </c>
      <c r="B17" s="12">
        <v>15</v>
      </c>
      <c r="C17" s="13" t="s">
        <v>344</v>
      </c>
      <c r="D17" s="14">
        <v>74</v>
      </c>
      <c r="E17" s="14">
        <v>68</v>
      </c>
      <c r="F17" s="14">
        <v>74</v>
      </c>
      <c r="G17" s="15"/>
      <c r="H17" s="14"/>
      <c r="I17" s="14"/>
      <c r="J17" s="14"/>
      <c r="M17" s="11">
        <f>D17+E17+F17+G17+H17</f>
        <v>216</v>
      </c>
      <c r="N17">
        <f>M17*0.17</f>
        <v>36.720000000000006</v>
      </c>
      <c r="O17">
        <f>I17*0.15</f>
        <v>0</v>
      </c>
      <c r="P17">
        <f>ROUND(N17+O17,0)</f>
        <v>37</v>
      </c>
    </row>
    <row r="18" spans="1:16" x14ac:dyDescent="0.25">
      <c r="A18" s="12" t="s">
        <v>345</v>
      </c>
      <c r="B18" s="12">
        <v>16</v>
      </c>
      <c r="C18" s="13" t="s">
        <v>346</v>
      </c>
      <c r="D18" s="14">
        <v>70</v>
      </c>
      <c r="E18" s="14">
        <v>83</v>
      </c>
      <c r="F18" s="14">
        <v>82</v>
      </c>
      <c r="G18" s="15"/>
      <c r="H18" s="14"/>
      <c r="I18" s="14"/>
      <c r="J18" s="14"/>
      <c r="M18" s="11">
        <f>D18+E18+F18+G18+H18</f>
        <v>235</v>
      </c>
      <c r="N18">
        <f>M18*0.17</f>
        <v>39.950000000000003</v>
      </c>
      <c r="O18">
        <f>I18*0.15</f>
        <v>0</v>
      </c>
      <c r="P18">
        <f>ROUND(N18+O18,0)</f>
        <v>40</v>
      </c>
    </row>
    <row r="19" spans="1:16" x14ac:dyDescent="0.25">
      <c r="A19" s="12" t="s">
        <v>347</v>
      </c>
      <c r="B19" s="12">
        <v>17</v>
      </c>
      <c r="C19" s="13" t="s">
        <v>348</v>
      </c>
      <c r="D19" s="14">
        <v>88</v>
      </c>
      <c r="E19" s="14">
        <v>77</v>
      </c>
      <c r="F19" s="14">
        <v>85</v>
      </c>
      <c r="G19" s="15"/>
      <c r="H19" s="14"/>
      <c r="I19" s="14"/>
      <c r="J19" s="14"/>
      <c r="M19" s="11">
        <f>D19+E19+F19+G19+H19</f>
        <v>250</v>
      </c>
      <c r="N19">
        <f>M19*0.17</f>
        <v>42.5</v>
      </c>
      <c r="O19">
        <f>I19*0.15</f>
        <v>0</v>
      </c>
      <c r="P19">
        <f>ROUND(N19+O19,0)</f>
        <v>43</v>
      </c>
    </row>
    <row r="20" spans="1:16" x14ac:dyDescent="0.25">
      <c r="A20" s="12" t="s">
        <v>349</v>
      </c>
      <c r="B20" s="12">
        <v>18</v>
      </c>
      <c r="C20" s="13" t="s">
        <v>350</v>
      </c>
      <c r="D20" s="14">
        <v>73</v>
      </c>
      <c r="E20" s="14">
        <v>70</v>
      </c>
      <c r="F20" s="14">
        <v>75</v>
      </c>
      <c r="G20" s="15"/>
      <c r="H20" s="14"/>
      <c r="I20" s="14"/>
      <c r="J20" s="14"/>
      <c r="M20" s="11">
        <f>D20+E20+F20+G20+H20</f>
        <v>218</v>
      </c>
      <c r="N20">
        <f>M20*0.17</f>
        <v>37.06</v>
      </c>
      <c r="O20">
        <f>I20*0.15</f>
        <v>0</v>
      </c>
      <c r="P20">
        <f>ROUND(N20+O20,0)</f>
        <v>37</v>
      </c>
    </row>
    <row r="21" spans="1:16" x14ac:dyDescent="0.25">
      <c r="A21" s="12" t="s">
        <v>351</v>
      </c>
      <c r="B21" s="12">
        <v>19</v>
      </c>
      <c r="C21" s="13" t="s">
        <v>352</v>
      </c>
      <c r="D21" s="14">
        <v>92</v>
      </c>
      <c r="E21" s="14">
        <v>90</v>
      </c>
      <c r="F21" s="14">
        <v>95</v>
      </c>
      <c r="G21" s="15"/>
      <c r="H21" s="14"/>
      <c r="I21" s="14"/>
      <c r="J21" s="14"/>
      <c r="M21" s="11">
        <f>D21+E21+F21+G21+H21</f>
        <v>277</v>
      </c>
      <c r="N21">
        <f>M21*0.17</f>
        <v>47.09</v>
      </c>
      <c r="O21">
        <f>I21*0.15</f>
        <v>0</v>
      </c>
      <c r="P21">
        <f>ROUND(N21+O21,0)</f>
        <v>47</v>
      </c>
    </row>
    <row r="22" spans="1:16" x14ac:dyDescent="0.25">
      <c r="A22" s="12" t="s">
        <v>353</v>
      </c>
      <c r="B22" s="12">
        <v>20</v>
      </c>
      <c r="C22" s="13" t="s">
        <v>354</v>
      </c>
      <c r="D22" s="14">
        <v>92</v>
      </c>
      <c r="E22" s="14">
        <v>95</v>
      </c>
      <c r="F22" s="14">
        <v>95</v>
      </c>
      <c r="G22" s="15"/>
      <c r="H22" s="14"/>
      <c r="I22" s="14"/>
      <c r="J22" s="14"/>
      <c r="M22" s="11">
        <f>D22+E22+F22+G22+H22</f>
        <v>282</v>
      </c>
      <c r="N22">
        <f>M22*0.17</f>
        <v>47.940000000000005</v>
      </c>
      <c r="O22">
        <f>I22*0.15</f>
        <v>0</v>
      </c>
      <c r="P22">
        <f>ROUND(N22+O22,0)</f>
        <v>48</v>
      </c>
    </row>
    <row r="23" spans="1:16" x14ac:dyDescent="0.25">
      <c r="A23" s="12" t="s">
        <v>355</v>
      </c>
      <c r="B23" s="12">
        <v>21</v>
      </c>
      <c r="C23" s="13" t="s">
        <v>356</v>
      </c>
      <c r="D23" s="14">
        <v>68</v>
      </c>
      <c r="E23" s="14">
        <v>68</v>
      </c>
      <c r="F23" s="14">
        <v>75</v>
      </c>
      <c r="G23" s="15"/>
      <c r="H23" s="14"/>
      <c r="I23" s="14"/>
      <c r="J23" s="14"/>
      <c r="M23" s="11">
        <f>D23+E23+F23+G23+H23</f>
        <v>211</v>
      </c>
      <c r="N23">
        <f>M23*0.17</f>
        <v>35.870000000000005</v>
      </c>
      <c r="O23">
        <f>I23*0.15</f>
        <v>0</v>
      </c>
      <c r="P23">
        <f>ROUND(N23+O23,0)</f>
        <v>36</v>
      </c>
    </row>
    <row r="24" spans="1:16" x14ac:dyDescent="0.25">
      <c r="A24" s="12" t="s">
        <v>357</v>
      </c>
      <c r="B24" s="12">
        <v>22</v>
      </c>
      <c r="C24" s="13" t="s">
        <v>358</v>
      </c>
      <c r="D24" s="14">
        <v>89</v>
      </c>
      <c r="E24" s="14">
        <v>90</v>
      </c>
      <c r="F24" s="14">
        <v>83</v>
      </c>
      <c r="G24" s="15"/>
      <c r="H24" s="14"/>
      <c r="I24" s="14"/>
      <c r="J24" s="14"/>
      <c r="M24" s="11">
        <f>D24+E24+F24+G24+H24</f>
        <v>262</v>
      </c>
      <c r="N24">
        <f>M24*0.17</f>
        <v>44.540000000000006</v>
      </c>
      <c r="O24">
        <f>I24*0.15</f>
        <v>0</v>
      </c>
      <c r="P24">
        <f>ROUND(N24+O24,0)</f>
        <v>45</v>
      </c>
    </row>
    <row r="25" spans="1:16" x14ac:dyDescent="0.25">
      <c r="A25" s="12" t="s">
        <v>359</v>
      </c>
      <c r="B25" s="12">
        <v>23</v>
      </c>
      <c r="C25" s="13" t="s">
        <v>360</v>
      </c>
      <c r="D25" s="14">
        <v>67</v>
      </c>
      <c r="E25" s="14">
        <v>66</v>
      </c>
      <c r="F25" s="14">
        <v>75</v>
      </c>
      <c r="G25" s="15"/>
      <c r="H25" s="14"/>
      <c r="I25" s="14"/>
      <c r="J25" s="14"/>
      <c r="M25" s="11">
        <f>D25+E25+F25+G25+H25</f>
        <v>208</v>
      </c>
      <c r="N25">
        <f>M25*0.17</f>
        <v>35.36</v>
      </c>
      <c r="O25">
        <f>I25*0.15</f>
        <v>0</v>
      </c>
      <c r="P25">
        <f>ROUND(N25+O25,0)</f>
        <v>35</v>
      </c>
    </row>
  </sheetData>
  <sheetProtection algorithmName="SHA-512" hashValue="DAW31uRaCZWNcr0Ki5KEsmet6UXhI8k9jZeQnySZn0q79uYcMO8Pop99IB0rsPAmvLNK+oi+yxHYa5XS8vSOcA==" saltValue="6oyIeSotBbL1qRnxN7vsxg==" spinCount="100000" sheet="1" objects="1" scenarios="1"/>
  <dataValidations count="23">
    <dataValidation type="whole" allowBlank="1" showInputMessage="1" showErrorMessage="1" errorTitle="Valor fuera de rango" error="Ingrese un valor correcto" sqref="G3" xr:uid="{17DB54C6-8839-469C-BDBA-03C0ADDA7A79}">
      <formula1>0</formula1>
      <formula2>100</formula2>
    </dataValidation>
    <dataValidation type="whole" allowBlank="1" showInputMessage="1" showErrorMessage="1" errorTitle="Valor fuera de rango" error="Ingrese un valor correcto" sqref="G4" xr:uid="{5AB866BE-649B-4F1B-82BA-4BFE94EA70E3}">
      <formula1>0</formula1>
      <formula2>100</formula2>
    </dataValidation>
    <dataValidation type="whole" allowBlank="1" showInputMessage="1" showErrorMessage="1" errorTitle="Valor fuera de rango" error="Ingrese un valor correcto" sqref="G5" xr:uid="{53F313B5-CB1D-4A6B-9C39-C11883EAF49E}">
      <formula1>0</formula1>
      <formula2>100</formula2>
    </dataValidation>
    <dataValidation type="whole" allowBlank="1" showInputMessage="1" showErrorMessage="1" errorTitle="Valor fuera de rango" error="Ingrese un valor correcto" sqref="G6" xr:uid="{18191BF5-404B-42FB-A939-92AFC70AB4EE}">
      <formula1>0</formula1>
      <formula2>100</formula2>
    </dataValidation>
    <dataValidation type="whole" allowBlank="1" showInputMessage="1" showErrorMessage="1" errorTitle="Valor fuera de rango" error="Ingrese un valor correcto" sqref="G7" xr:uid="{E0A9DAF2-F691-46F9-BD46-9D64158E904E}">
      <formula1>0</formula1>
      <formula2>100</formula2>
    </dataValidation>
    <dataValidation type="whole" allowBlank="1" showInputMessage="1" showErrorMessage="1" errorTitle="Valor fuera de rango" error="Ingrese un valor correcto" sqref="G8" xr:uid="{7105A439-CE23-43F4-AF7E-2BF3861D84CD}">
      <formula1>0</formula1>
      <formula2>100</formula2>
    </dataValidation>
    <dataValidation type="whole" allowBlank="1" showInputMessage="1" showErrorMessage="1" errorTitle="Valor fuera de rango" error="Ingrese un valor correcto" sqref="G9" xr:uid="{E41DC32A-7221-4D21-AA18-532A896FB213}">
      <formula1>0</formula1>
      <formula2>100</formula2>
    </dataValidation>
    <dataValidation type="whole" allowBlank="1" showInputMessage="1" showErrorMessage="1" errorTitle="Valor fuera de rango" error="Ingrese un valor correcto" sqref="G10" xr:uid="{FA2C04BF-56F5-4A0D-92E6-95F57608059F}">
      <formula1>0</formula1>
      <formula2>100</formula2>
    </dataValidation>
    <dataValidation type="whole" allowBlank="1" showInputMessage="1" showErrorMessage="1" errorTitle="Valor fuera de rango" error="Ingrese un valor correcto" sqref="G11" xr:uid="{DA550B2D-C602-42E7-8C03-73F17F79BF94}">
      <formula1>0</formula1>
      <formula2>100</formula2>
    </dataValidation>
    <dataValidation type="whole" allowBlank="1" showInputMessage="1" showErrorMessage="1" errorTitle="Valor fuera de rango" error="Ingrese un valor correcto" sqref="G12" xr:uid="{C9E959C7-01F7-429B-9518-99FB9AF70D76}">
      <formula1>0</formula1>
      <formula2>100</formula2>
    </dataValidation>
    <dataValidation type="whole" allowBlank="1" showInputMessage="1" showErrorMessage="1" errorTitle="Valor fuera de rango" error="Ingrese un valor correcto" sqref="G13" xr:uid="{EF6580E0-C74B-4C7D-9AC4-0B41E6BF9D3C}">
      <formula1>0</formula1>
      <formula2>100</formula2>
    </dataValidation>
    <dataValidation type="whole" allowBlank="1" showInputMessage="1" showErrorMessage="1" errorTitle="Valor fuera de rango" error="Ingrese un valor correcto" sqref="G14" xr:uid="{7E448236-4107-4C71-994B-A61BB2971F10}">
      <formula1>0</formula1>
      <formula2>100</formula2>
    </dataValidation>
    <dataValidation type="whole" allowBlank="1" showInputMessage="1" showErrorMessage="1" errorTitle="Valor fuera de rango" error="Ingrese un valor correcto" sqref="G15" xr:uid="{B1933A1D-2A74-4EBF-97DC-E58214697E03}">
      <formula1>0</formula1>
      <formula2>100</formula2>
    </dataValidation>
    <dataValidation type="whole" allowBlank="1" showInputMessage="1" showErrorMessage="1" errorTitle="Valor fuera de rango" error="Ingrese un valor correcto" sqref="G16" xr:uid="{EE85569A-8D8A-447B-99AE-B813B684774D}">
      <formula1>0</formula1>
      <formula2>100</formula2>
    </dataValidation>
    <dataValidation type="whole" allowBlank="1" showInputMessage="1" showErrorMessage="1" errorTitle="Valor fuera de rango" error="Ingrese un valor correcto" sqref="G17" xr:uid="{BCDEFF0E-844A-4AB8-9825-FC0839D84956}">
      <formula1>0</formula1>
      <formula2>100</formula2>
    </dataValidation>
    <dataValidation type="whole" allowBlank="1" showInputMessage="1" showErrorMessage="1" errorTitle="Valor fuera de rango" error="Ingrese un valor correcto" sqref="G18" xr:uid="{96E790A1-F55C-47B1-A4B4-515A074F756C}">
      <formula1>0</formula1>
      <formula2>100</formula2>
    </dataValidation>
    <dataValidation type="whole" allowBlank="1" showInputMessage="1" showErrorMessage="1" errorTitle="Valor fuera de rango" error="Ingrese un valor correcto" sqref="G19" xr:uid="{38D37446-2806-403E-9ACF-3DFF9AB3D4CA}">
      <formula1>0</formula1>
      <formula2>100</formula2>
    </dataValidation>
    <dataValidation type="whole" allowBlank="1" showInputMessage="1" showErrorMessage="1" errorTitle="Valor fuera de rango" error="Ingrese un valor correcto" sqref="G20" xr:uid="{08FED763-3F77-426B-8B92-1958696C2560}">
      <formula1>0</formula1>
      <formula2>100</formula2>
    </dataValidation>
    <dataValidation type="whole" allowBlank="1" showInputMessage="1" showErrorMessage="1" errorTitle="Valor fuera de rango" error="Ingrese un valor correcto" sqref="G21" xr:uid="{12C9F82D-DD8F-4791-BF16-0BEA4760C1DC}">
      <formula1>0</formula1>
      <formula2>100</formula2>
    </dataValidation>
    <dataValidation type="whole" allowBlank="1" showInputMessage="1" showErrorMessage="1" errorTitle="Valor fuera de rango" error="Ingrese un valor correcto" sqref="G22" xr:uid="{2AA24E79-12A8-4914-8D2D-A79407EF62CE}">
      <formula1>0</formula1>
      <formula2>100</formula2>
    </dataValidation>
    <dataValidation type="whole" allowBlank="1" showInputMessage="1" showErrorMessage="1" errorTitle="Valor fuera de rango" error="Ingrese un valor correcto" sqref="G23" xr:uid="{5916B95B-3F21-4A57-89F5-56E5E245CEFD}">
      <formula1>0</formula1>
      <formula2>100</formula2>
    </dataValidation>
    <dataValidation type="whole" allowBlank="1" showInputMessage="1" showErrorMessage="1" errorTitle="Valor fuera de rango" error="Ingrese un valor correcto" sqref="G24" xr:uid="{7AEE873F-376A-4DB5-8E7D-F100A00DF292}">
      <formula1>0</formula1>
      <formula2>100</formula2>
    </dataValidation>
    <dataValidation type="whole" allowBlank="1" showInputMessage="1" showErrorMessage="1" errorTitle="Valor fuera de rango" error="Ingrese un valor correcto" sqref="G25" xr:uid="{F1283B09-45C7-478C-AA66-F0862C5B5633}">
      <formula1>0</formula1>
      <formula2>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4BDE-15B4-452E-9F99-365E5C255D24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79</v>
      </c>
      <c r="C1" s="1" t="s">
        <v>80</v>
      </c>
      <c r="D1" s="5" t="s">
        <v>369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81</v>
      </c>
      <c r="B3" s="12">
        <v>1</v>
      </c>
      <c r="C3" s="13" t="s">
        <v>82</v>
      </c>
      <c r="D3" s="14">
        <v>74</v>
      </c>
      <c r="E3" s="14">
        <v>76</v>
      </c>
      <c r="F3" s="14">
        <v>79</v>
      </c>
      <c r="G3" s="15"/>
      <c r="H3" s="14"/>
      <c r="I3" s="14"/>
      <c r="J3" s="14"/>
      <c r="M3" s="11">
        <f>D3+E3+F3+G3+H3</f>
        <v>229</v>
      </c>
      <c r="N3">
        <f>M3*0.17</f>
        <v>38.93</v>
      </c>
      <c r="O3">
        <f>I3*0.15</f>
        <v>0</v>
      </c>
      <c r="P3">
        <f>ROUND(N3+O3,0)</f>
        <v>39</v>
      </c>
    </row>
    <row r="4" spans="1:16" x14ac:dyDescent="0.25">
      <c r="A4" s="12" t="s">
        <v>83</v>
      </c>
      <c r="B4" s="12">
        <v>2</v>
      </c>
      <c r="C4" s="13" t="s">
        <v>84</v>
      </c>
      <c r="D4" s="14">
        <v>81</v>
      </c>
      <c r="E4" s="14">
        <v>82</v>
      </c>
      <c r="F4" s="14">
        <v>85</v>
      </c>
      <c r="G4" s="15"/>
      <c r="H4" s="14"/>
      <c r="I4" s="14"/>
      <c r="J4" s="14"/>
      <c r="M4" s="11">
        <f>D4+E4+F4+G4+H4</f>
        <v>248</v>
      </c>
      <c r="N4">
        <f>M4*0.17</f>
        <v>42.160000000000004</v>
      </c>
      <c r="O4">
        <f>I4*0.15</f>
        <v>0</v>
      </c>
      <c r="P4">
        <f>ROUND(N4+O4,0)</f>
        <v>42</v>
      </c>
    </row>
    <row r="5" spans="1:16" x14ac:dyDescent="0.25">
      <c r="A5" s="12" t="s">
        <v>85</v>
      </c>
      <c r="B5" s="12">
        <v>3</v>
      </c>
      <c r="C5" s="13" t="s">
        <v>86</v>
      </c>
      <c r="D5" s="14">
        <v>68</v>
      </c>
      <c r="E5" s="14">
        <v>74</v>
      </c>
      <c r="F5" s="14">
        <v>70</v>
      </c>
      <c r="G5" s="15"/>
      <c r="H5" s="14"/>
      <c r="I5" s="14"/>
      <c r="J5" s="14"/>
      <c r="M5" s="11">
        <f>D5+E5+F5+G5+H5</f>
        <v>212</v>
      </c>
      <c r="N5">
        <f>M5*0.17</f>
        <v>36.04</v>
      </c>
      <c r="O5">
        <f>I5*0.15</f>
        <v>0</v>
      </c>
      <c r="P5">
        <f>ROUND(N5+O5,0)</f>
        <v>36</v>
      </c>
    </row>
    <row r="6" spans="1:16" x14ac:dyDescent="0.25">
      <c r="A6" s="12" t="s">
        <v>87</v>
      </c>
      <c r="B6" s="12">
        <v>4</v>
      </c>
      <c r="C6" s="13" t="s">
        <v>88</v>
      </c>
      <c r="D6" s="14">
        <v>96</v>
      </c>
      <c r="E6" s="14">
        <v>93</v>
      </c>
      <c r="F6" s="14">
        <v>90</v>
      </c>
      <c r="G6" s="15"/>
      <c r="H6" s="14"/>
      <c r="I6" s="14"/>
      <c r="J6" s="14"/>
      <c r="M6" s="11">
        <f>D6+E6+F6+G6+H6</f>
        <v>279</v>
      </c>
      <c r="N6">
        <f>M6*0.17</f>
        <v>47.430000000000007</v>
      </c>
      <c r="O6">
        <f>I6*0.15</f>
        <v>0</v>
      </c>
      <c r="P6">
        <f>ROUND(N6+O6,0)</f>
        <v>47</v>
      </c>
    </row>
    <row r="7" spans="1:16" x14ac:dyDescent="0.25">
      <c r="A7" s="12" t="s">
        <v>89</v>
      </c>
      <c r="B7" s="12">
        <v>5</v>
      </c>
      <c r="C7" s="13" t="s">
        <v>90</v>
      </c>
      <c r="D7" s="14">
        <v>72</v>
      </c>
      <c r="E7" s="14">
        <v>78</v>
      </c>
      <c r="F7" s="14">
        <v>75</v>
      </c>
      <c r="G7" s="15"/>
      <c r="H7" s="14"/>
      <c r="I7" s="14"/>
      <c r="J7" s="14"/>
      <c r="M7" s="11">
        <f>D7+E7+F7+G7+H7</f>
        <v>225</v>
      </c>
      <c r="N7">
        <f>M7*0.17</f>
        <v>38.25</v>
      </c>
      <c r="O7">
        <f>I7*0.15</f>
        <v>0</v>
      </c>
      <c r="P7">
        <f>ROUND(N7+O7,0)</f>
        <v>38</v>
      </c>
    </row>
    <row r="8" spans="1:16" x14ac:dyDescent="0.25">
      <c r="A8" s="12" t="s">
        <v>91</v>
      </c>
      <c r="B8" s="12">
        <v>6</v>
      </c>
      <c r="C8" s="13" t="s">
        <v>92</v>
      </c>
      <c r="D8" s="14">
        <v>93</v>
      </c>
      <c r="E8" s="14">
        <v>95</v>
      </c>
      <c r="F8" s="14">
        <v>90</v>
      </c>
      <c r="G8" s="15"/>
      <c r="H8" s="14"/>
      <c r="I8" s="14"/>
      <c r="J8" s="14"/>
      <c r="M8" s="11">
        <f>D8+E8+F8+G8+H8</f>
        <v>278</v>
      </c>
      <c r="N8">
        <f>M8*0.17</f>
        <v>47.260000000000005</v>
      </c>
      <c r="O8">
        <f>I8*0.15</f>
        <v>0</v>
      </c>
      <c r="P8">
        <f>ROUND(N8+O8,0)</f>
        <v>47</v>
      </c>
    </row>
    <row r="9" spans="1:16" x14ac:dyDescent="0.25">
      <c r="A9" s="12" t="s">
        <v>93</v>
      </c>
      <c r="B9" s="12">
        <v>7</v>
      </c>
      <c r="C9" s="13" t="s">
        <v>94</v>
      </c>
      <c r="D9" s="14">
        <v>70</v>
      </c>
      <c r="E9" s="14">
        <v>89</v>
      </c>
      <c r="F9" s="14">
        <v>84</v>
      </c>
      <c r="G9" s="15"/>
      <c r="H9" s="14"/>
      <c r="I9" s="14"/>
      <c r="J9" s="14"/>
      <c r="M9" s="11">
        <f>D9+E9+F9+G9+H9</f>
        <v>243</v>
      </c>
      <c r="N9">
        <f>M9*0.17</f>
        <v>41.31</v>
      </c>
      <c r="O9">
        <f>I9*0.15</f>
        <v>0</v>
      </c>
      <c r="P9">
        <f>ROUND(N9+O9,0)</f>
        <v>41</v>
      </c>
    </row>
    <row r="10" spans="1:16" x14ac:dyDescent="0.25">
      <c r="A10" s="12" t="s">
        <v>95</v>
      </c>
      <c r="B10" s="12">
        <v>8</v>
      </c>
      <c r="C10" s="13" t="s">
        <v>96</v>
      </c>
      <c r="D10" s="14">
        <v>92</v>
      </c>
      <c r="E10" s="14">
        <v>90</v>
      </c>
      <c r="F10" s="14">
        <v>83</v>
      </c>
      <c r="G10" s="15"/>
      <c r="H10" s="14"/>
      <c r="I10" s="14"/>
      <c r="J10" s="14"/>
      <c r="M10" s="11">
        <f>D10+E10+F10+G10+H10</f>
        <v>265</v>
      </c>
      <c r="N10">
        <f>M10*0.17</f>
        <v>45.050000000000004</v>
      </c>
      <c r="O10">
        <f>I10*0.15</f>
        <v>0</v>
      </c>
      <c r="P10">
        <f>ROUND(N10+O10,0)</f>
        <v>45</v>
      </c>
    </row>
    <row r="11" spans="1:16" x14ac:dyDescent="0.25">
      <c r="A11" s="12" t="s">
        <v>97</v>
      </c>
      <c r="B11" s="12">
        <v>9</v>
      </c>
      <c r="C11" s="13" t="s">
        <v>98</v>
      </c>
      <c r="D11" s="14">
        <v>94</v>
      </c>
      <c r="E11" s="14">
        <v>95</v>
      </c>
      <c r="F11" s="14">
        <v>95</v>
      </c>
      <c r="G11" s="15"/>
      <c r="H11" s="14"/>
      <c r="I11" s="14"/>
      <c r="J11" s="14"/>
      <c r="M11" s="11">
        <f>D11+E11+F11+G11+H11</f>
        <v>284</v>
      </c>
      <c r="N11">
        <f>M11*0.17</f>
        <v>48.28</v>
      </c>
      <c r="O11">
        <f>I11*0.15</f>
        <v>0</v>
      </c>
      <c r="P11">
        <f>ROUND(N11+O11,0)</f>
        <v>48</v>
      </c>
    </row>
    <row r="12" spans="1:16" x14ac:dyDescent="0.25">
      <c r="A12" s="12" t="s">
        <v>99</v>
      </c>
      <c r="B12" s="12">
        <v>10</v>
      </c>
      <c r="C12" s="13" t="s">
        <v>100</v>
      </c>
      <c r="D12" s="14">
        <v>73</v>
      </c>
      <c r="E12" s="14">
        <v>68</v>
      </c>
      <c r="F12" s="14">
        <v>71</v>
      </c>
      <c r="G12" s="15"/>
      <c r="H12" s="14"/>
      <c r="I12" s="14"/>
      <c r="J12" s="14"/>
      <c r="M12" s="11">
        <f>D12+E12+F12+G12+H12</f>
        <v>212</v>
      </c>
      <c r="N12">
        <f>M12*0.17</f>
        <v>36.04</v>
      </c>
      <c r="O12">
        <f>I12*0.15</f>
        <v>0</v>
      </c>
      <c r="P12">
        <f>ROUND(N12+O12,0)</f>
        <v>36</v>
      </c>
    </row>
    <row r="13" spans="1:16" x14ac:dyDescent="0.25">
      <c r="A13" s="12" t="s">
        <v>101</v>
      </c>
      <c r="B13" s="12">
        <v>11</v>
      </c>
      <c r="C13" s="13" t="s">
        <v>102</v>
      </c>
      <c r="D13" s="14">
        <v>80</v>
      </c>
      <c r="E13" s="14">
        <v>87</v>
      </c>
      <c r="F13" s="14">
        <v>93</v>
      </c>
      <c r="G13" s="15"/>
      <c r="H13" s="14"/>
      <c r="I13" s="14"/>
      <c r="J13" s="14"/>
      <c r="M13" s="11">
        <f>D13+E13+F13+G13+H13</f>
        <v>260</v>
      </c>
      <c r="N13">
        <f>M13*0.17</f>
        <v>44.2</v>
      </c>
      <c r="O13">
        <f>I13*0.15</f>
        <v>0</v>
      </c>
      <c r="P13">
        <f>ROUND(N13+O13,0)</f>
        <v>44</v>
      </c>
    </row>
    <row r="14" spans="1:16" x14ac:dyDescent="0.25">
      <c r="A14" s="12" t="s">
        <v>103</v>
      </c>
      <c r="B14" s="12">
        <v>12</v>
      </c>
      <c r="C14" s="13" t="s">
        <v>104</v>
      </c>
      <c r="D14" s="14">
        <v>91</v>
      </c>
      <c r="E14" s="14">
        <v>92</v>
      </c>
      <c r="F14" s="14">
        <v>91</v>
      </c>
      <c r="G14" s="15"/>
      <c r="H14" s="14"/>
      <c r="I14" s="14"/>
      <c r="J14" s="14"/>
      <c r="M14" s="11">
        <f>D14+E14+F14+G14+H14</f>
        <v>274</v>
      </c>
      <c r="N14">
        <f>M14*0.17</f>
        <v>46.580000000000005</v>
      </c>
      <c r="O14">
        <f>I14*0.15</f>
        <v>0</v>
      </c>
      <c r="P14">
        <f>ROUND(N14+O14,0)</f>
        <v>47</v>
      </c>
    </row>
    <row r="15" spans="1:16" x14ac:dyDescent="0.25">
      <c r="A15" s="12" t="s">
        <v>105</v>
      </c>
      <c r="B15" s="12">
        <v>13</v>
      </c>
      <c r="C15" s="13" t="s">
        <v>106</v>
      </c>
      <c r="D15" s="14">
        <v>94</v>
      </c>
      <c r="E15" s="14">
        <v>90</v>
      </c>
      <c r="F15" s="14">
        <v>88</v>
      </c>
      <c r="G15" s="15"/>
      <c r="H15" s="14"/>
      <c r="I15" s="14"/>
      <c r="J15" s="14"/>
      <c r="M15" s="11">
        <f>D15+E15+F15+G15+H15</f>
        <v>272</v>
      </c>
      <c r="N15">
        <f>M15*0.17</f>
        <v>46.24</v>
      </c>
      <c r="O15">
        <f>I15*0.15</f>
        <v>0</v>
      </c>
      <c r="P15">
        <f>ROUND(N15+O15,0)</f>
        <v>46</v>
      </c>
    </row>
    <row r="16" spans="1:16" x14ac:dyDescent="0.25">
      <c r="A16" s="12" t="s">
        <v>107</v>
      </c>
      <c r="B16" s="12">
        <v>14</v>
      </c>
      <c r="C16" s="13" t="s">
        <v>108</v>
      </c>
      <c r="D16" s="14">
        <v>91</v>
      </c>
      <c r="E16" s="14">
        <v>95</v>
      </c>
      <c r="F16" s="14">
        <v>91</v>
      </c>
      <c r="G16" s="15"/>
      <c r="H16" s="14"/>
      <c r="I16" s="14"/>
      <c r="J16" s="14"/>
      <c r="M16" s="11">
        <f>D16+E16+F16+G16+H16</f>
        <v>277</v>
      </c>
      <c r="N16">
        <f>M16*0.17</f>
        <v>47.09</v>
      </c>
      <c r="O16">
        <f>I16*0.15</f>
        <v>0</v>
      </c>
      <c r="P16">
        <f>ROUND(N16+O16,0)</f>
        <v>47</v>
      </c>
    </row>
    <row r="17" spans="1:16" x14ac:dyDescent="0.25">
      <c r="A17" s="12" t="s">
        <v>109</v>
      </c>
      <c r="B17" s="12">
        <v>15</v>
      </c>
      <c r="C17" s="13" t="s">
        <v>110</v>
      </c>
      <c r="D17" s="14">
        <v>89</v>
      </c>
      <c r="E17" s="14">
        <v>85</v>
      </c>
      <c r="F17" s="14">
        <v>84</v>
      </c>
      <c r="G17" s="15"/>
      <c r="H17" s="14"/>
      <c r="I17" s="14"/>
      <c r="J17" s="14"/>
      <c r="M17" s="11">
        <f>D17+E17+F17+G17+H17</f>
        <v>258</v>
      </c>
      <c r="N17">
        <f>M17*0.17</f>
        <v>43.860000000000007</v>
      </c>
      <c r="O17">
        <f>I17*0.15</f>
        <v>0</v>
      </c>
      <c r="P17">
        <f>ROUND(N17+O17,0)</f>
        <v>44</v>
      </c>
    </row>
    <row r="18" spans="1:16" x14ac:dyDescent="0.25">
      <c r="A18" s="12" t="s">
        <v>111</v>
      </c>
      <c r="B18" s="12">
        <v>16</v>
      </c>
      <c r="C18" s="13" t="s">
        <v>112</v>
      </c>
      <c r="D18" s="14">
        <v>98</v>
      </c>
      <c r="E18" s="14">
        <v>98</v>
      </c>
      <c r="F18" s="14">
        <v>100</v>
      </c>
      <c r="G18" s="15"/>
      <c r="H18" s="14"/>
      <c r="I18" s="14"/>
      <c r="J18" s="14"/>
      <c r="M18" s="11">
        <f>D18+E18+F18+G18+H18</f>
        <v>296</v>
      </c>
      <c r="N18">
        <f>M18*0.17</f>
        <v>50.32</v>
      </c>
      <c r="O18">
        <f>I18*0.15</f>
        <v>0</v>
      </c>
      <c r="P18">
        <f>ROUND(N18+O18,0)</f>
        <v>50</v>
      </c>
    </row>
    <row r="19" spans="1:16" x14ac:dyDescent="0.25">
      <c r="A19" s="12" t="s">
        <v>113</v>
      </c>
      <c r="B19" s="12">
        <v>17</v>
      </c>
      <c r="C19" s="13" t="s">
        <v>114</v>
      </c>
      <c r="D19" s="14">
        <v>74</v>
      </c>
      <c r="E19" s="14">
        <v>75</v>
      </c>
      <c r="F19" s="14">
        <v>75</v>
      </c>
      <c r="G19" s="15"/>
      <c r="H19" s="14"/>
      <c r="I19" s="14"/>
      <c r="J19" s="14"/>
      <c r="M19" s="11">
        <f>D19+E19+F19+G19+H19</f>
        <v>224</v>
      </c>
      <c r="N19">
        <f>M19*0.17</f>
        <v>38.080000000000005</v>
      </c>
      <c r="O19">
        <f>I19*0.15</f>
        <v>0</v>
      </c>
      <c r="P19">
        <f>ROUND(N19+O19,0)</f>
        <v>38</v>
      </c>
    </row>
    <row r="20" spans="1:16" x14ac:dyDescent="0.25">
      <c r="A20" s="12" t="s">
        <v>115</v>
      </c>
      <c r="B20" s="12">
        <v>18</v>
      </c>
      <c r="C20" s="13" t="s">
        <v>116</v>
      </c>
      <c r="D20" s="14">
        <v>73</v>
      </c>
      <c r="E20" s="14">
        <v>74</v>
      </c>
      <c r="F20" s="14">
        <v>79</v>
      </c>
      <c r="G20" s="15"/>
      <c r="H20" s="14"/>
      <c r="I20" s="14"/>
      <c r="J20" s="14"/>
      <c r="M20" s="11">
        <f>D20+E20+F20+G20+H20</f>
        <v>226</v>
      </c>
      <c r="N20">
        <f>M20*0.17</f>
        <v>38.42</v>
      </c>
      <c r="O20">
        <f>I20*0.15</f>
        <v>0</v>
      </c>
      <c r="P20">
        <f>ROUND(N20+O20,0)</f>
        <v>38</v>
      </c>
    </row>
    <row r="21" spans="1:16" x14ac:dyDescent="0.25">
      <c r="A21" s="12" t="s">
        <v>117</v>
      </c>
      <c r="B21" s="12">
        <v>19</v>
      </c>
      <c r="C21" s="13" t="s">
        <v>118</v>
      </c>
      <c r="D21" s="14">
        <v>85</v>
      </c>
      <c r="E21" s="14">
        <v>87</v>
      </c>
      <c r="F21" s="14">
        <v>85</v>
      </c>
      <c r="G21" s="15"/>
      <c r="H21" s="14"/>
      <c r="I21" s="14"/>
      <c r="J21" s="14"/>
      <c r="M21" s="11">
        <f>D21+E21+F21+G21+H21</f>
        <v>257</v>
      </c>
      <c r="N21">
        <f>M21*0.17</f>
        <v>43.690000000000005</v>
      </c>
      <c r="O21">
        <f>I21*0.15</f>
        <v>0</v>
      </c>
      <c r="P21">
        <f>ROUND(N21+O21,0)</f>
        <v>44</v>
      </c>
    </row>
    <row r="22" spans="1:16" x14ac:dyDescent="0.25">
      <c r="A22" s="12" t="s">
        <v>119</v>
      </c>
      <c r="B22" s="12">
        <v>20</v>
      </c>
      <c r="C22" s="13" t="s">
        <v>120</v>
      </c>
      <c r="D22" s="14">
        <v>95</v>
      </c>
      <c r="E22" s="14">
        <v>89</v>
      </c>
      <c r="F22" s="14">
        <v>93</v>
      </c>
      <c r="G22" s="15"/>
      <c r="H22" s="14"/>
      <c r="I22" s="14"/>
      <c r="J22" s="14"/>
      <c r="M22" s="11">
        <f>D22+E22+F22+G22+H22</f>
        <v>277</v>
      </c>
      <c r="N22">
        <f>M22*0.17</f>
        <v>47.09</v>
      </c>
      <c r="O22">
        <f>I22*0.15</f>
        <v>0</v>
      </c>
      <c r="P22">
        <f>ROUND(N22+O22,0)</f>
        <v>47</v>
      </c>
    </row>
    <row r="23" spans="1:16" x14ac:dyDescent="0.25">
      <c r="A23" s="12" t="s">
        <v>121</v>
      </c>
      <c r="B23" s="12">
        <v>21</v>
      </c>
      <c r="C23" s="13" t="s">
        <v>122</v>
      </c>
      <c r="D23" s="14">
        <v>92</v>
      </c>
      <c r="E23" s="14">
        <v>98</v>
      </c>
      <c r="F23" s="14">
        <v>96</v>
      </c>
      <c r="G23" s="15"/>
      <c r="H23" s="14"/>
      <c r="I23" s="14"/>
      <c r="J23" s="14"/>
      <c r="M23" s="11">
        <f>D23+E23+F23+G23+H23</f>
        <v>286</v>
      </c>
      <c r="N23">
        <f>M23*0.17</f>
        <v>48.620000000000005</v>
      </c>
      <c r="O23">
        <f>I23*0.15</f>
        <v>0</v>
      </c>
      <c r="P23">
        <f>ROUND(N23+O23,0)</f>
        <v>49</v>
      </c>
    </row>
    <row r="24" spans="1:16" x14ac:dyDescent="0.25">
      <c r="A24" s="12" t="s">
        <v>123</v>
      </c>
      <c r="B24" s="12">
        <v>22</v>
      </c>
      <c r="C24" s="13" t="s">
        <v>124</v>
      </c>
      <c r="D24" s="14">
        <v>85</v>
      </c>
      <c r="E24" s="14">
        <v>87</v>
      </c>
      <c r="F24" s="14">
        <v>84</v>
      </c>
      <c r="G24" s="15"/>
      <c r="H24" s="14"/>
      <c r="I24" s="14"/>
      <c r="J24" s="14"/>
      <c r="M24" s="11">
        <f>D24+E24+F24+G24+H24</f>
        <v>256</v>
      </c>
      <c r="N24">
        <f>M24*0.17</f>
        <v>43.52</v>
      </c>
      <c r="O24">
        <f>I24*0.15</f>
        <v>0</v>
      </c>
      <c r="P24">
        <f>ROUND(N24+O24,0)</f>
        <v>44</v>
      </c>
    </row>
    <row r="25" spans="1:16" x14ac:dyDescent="0.25">
      <c r="A25" s="12" t="s">
        <v>125</v>
      </c>
      <c r="B25" s="12">
        <v>23</v>
      </c>
      <c r="C25" s="13" t="s">
        <v>126</v>
      </c>
      <c r="D25" s="14">
        <v>85</v>
      </c>
      <c r="E25" s="14">
        <v>91</v>
      </c>
      <c r="F25" s="14">
        <v>87</v>
      </c>
      <c r="G25" s="15"/>
      <c r="H25" s="14"/>
      <c r="I25" s="14"/>
      <c r="J25" s="14"/>
      <c r="M25" s="11">
        <f>D25+E25+F25+G25+H25</f>
        <v>263</v>
      </c>
      <c r="N25">
        <f>M25*0.17</f>
        <v>44.71</v>
      </c>
      <c r="O25">
        <f>I25*0.15</f>
        <v>0</v>
      </c>
      <c r="P25">
        <f>ROUND(N25+O25,0)</f>
        <v>45</v>
      </c>
    </row>
  </sheetData>
  <sheetProtection algorithmName="SHA-512" hashValue="VDsaDOr4trNqRzVng5iB2fMJpgc7eCC/SHO2ekKLB5L01eouKGsij324Nan1qC03rSzJMdgcgfhoWqV0B4a+Ag==" saltValue="Nvw7p3CKtLu07pW5MBYdXw==" spinCount="100000" sheet="1" objects="1" scenarios="1"/>
  <dataValidations count="23">
    <dataValidation type="whole" allowBlank="1" showInputMessage="1" showErrorMessage="1" errorTitle="Valor fuera de rango" error="Ingrese un valor correcto" sqref="G3" xr:uid="{6E41DCFC-D600-42FA-9F9C-76C52F0FA6AA}">
      <formula1>0</formula1>
      <formula2>100</formula2>
    </dataValidation>
    <dataValidation type="whole" allowBlank="1" showInputMessage="1" showErrorMessage="1" errorTitle="Valor fuera de rango" error="Ingrese un valor correcto" sqref="G4" xr:uid="{26CDC823-A569-489E-A507-52A6B921623C}">
      <formula1>0</formula1>
      <formula2>100</formula2>
    </dataValidation>
    <dataValidation type="whole" allowBlank="1" showInputMessage="1" showErrorMessage="1" errorTitle="Valor fuera de rango" error="Ingrese un valor correcto" sqref="G5" xr:uid="{FC664C2C-8669-4A2F-A7B6-90796A2E8BDF}">
      <formula1>0</formula1>
      <formula2>100</formula2>
    </dataValidation>
    <dataValidation type="whole" allowBlank="1" showInputMessage="1" showErrorMessage="1" errorTitle="Valor fuera de rango" error="Ingrese un valor correcto" sqref="G6" xr:uid="{ED71CDAB-94CA-412A-825B-9831899ADCD7}">
      <formula1>0</formula1>
      <formula2>100</formula2>
    </dataValidation>
    <dataValidation type="whole" allowBlank="1" showInputMessage="1" showErrorMessage="1" errorTitle="Valor fuera de rango" error="Ingrese un valor correcto" sqref="G7" xr:uid="{80CC5B02-810B-464D-BD69-6C97D0F13769}">
      <formula1>0</formula1>
      <formula2>100</formula2>
    </dataValidation>
    <dataValidation type="whole" allowBlank="1" showInputMessage="1" showErrorMessage="1" errorTitle="Valor fuera de rango" error="Ingrese un valor correcto" sqref="G8" xr:uid="{0FEDF579-8694-4F0B-BFBF-C65B76DAC9CE}">
      <formula1>0</formula1>
      <formula2>100</formula2>
    </dataValidation>
    <dataValidation type="whole" allowBlank="1" showInputMessage="1" showErrorMessage="1" errorTitle="Valor fuera de rango" error="Ingrese un valor correcto" sqref="G9" xr:uid="{DD245747-9DC3-443F-A044-F96FD1D9C32C}">
      <formula1>0</formula1>
      <formula2>100</formula2>
    </dataValidation>
    <dataValidation type="whole" allowBlank="1" showInputMessage="1" showErrorMessage="1" errorTitle="Valor fuera de rango" error="Ingrese un valor correcto" sqref="G10" xr:uid="{3A1E52F6-6B07-4D27-998E-D3A55AEA36DE}">
      <formula1>0</formula1>
      <formula2>100</formula2>
    </dataValidation>
    <dataValidation type="whole" allowBlank="1" showInputMessage="1" showErrorMessage="1" errorTitle="Valor fuera de rango" error="Ingrese un valor correcto" sqref="G11" xr:uid="{9B1B449D-6E8E-4547-9CCF-C26FEF9E9038}">
      <formula1>0</formula1>
      <formula2>100</formula2>
    </dataValidation>
    <dataValidation type="whole" allowBlank="1" showInputMessage="1" showErrorMessage="1" errorTitle="Valor fuera de rango" error="Ingrese un valor correcto" sqref="G12" xr:uid="{771B84B0-6C4D-441F-B655-DAFDB17EC24B}">
      <formula1>0</formula1>
      <formula2>100</formula2>
    </dataValidation>
    <dataValidation type="whole" allowBlank="1" showInputMessage="1" showErrorMessage="1" errorTitle="Valor fuera de rango" error="Ingrese un valor correcto" sqref="G13" xr:uid="{F8487FFD-EACB-447D-8237-09A1A16EF4EE}">
      <formula1>0</formula1>
      <formula2>100</formula2>
    </dataValidation>
    <dataValidation type="whole" allowBlank="1" showInputMessage="1" showErrorMessage="1" errorTitle="Valor fuera de rango" error="Ingrese un valor correcto" sqref="G14" xr:uid="{6A672F37-8416-4C93-B489-0078E5693EB3}">
      <formula1>0</formula1>
      <formula2>100</formula2>
    </dataValidation>
    <dataValidation type="whole" allowBlank="1" showInputMessage="1" showErrorMessage="1" errorTitle="Valor fuera de rango" error="Ingrese un valor correcto" sqref="G15" xr:uid="{1D717AA1-A9D1-4B8F-8EE7-B7C7D356DC17}">
      <formula1>0</formula1>
      <formula2>100</formula2>
    </dataValidation>
    <dataValidation type="whole" allowBlank="1" showInputMessage="1" showErrorMessage="1" errorTitle="Valor fuera de rango" error="Ingrese un valor correcto" sqref="G16" xr:uid="{0B0C9671-67C5-45AF-9EBB-75B560C1552A}">
      <formula1>0</formula1>
      <formula2>100</formula2>
    </dataValidation>
    <dataValidation type="whole" allowBlank="1" showInputMessage="1" showErrorMessage="1" errorTitle="Valor fuera de rango" error="Ingrese un valor correcto" sqref="G17" xr:uid="{59454741-9A51-4309-A94F-CA11C498241D}">
      <formula1>0</formula1>
      <formula2>100</formula2>
    </dataValidation>
    <dataValidation type="whole" allowBlank="1" showInputMessage="1" showErrorMessage="1" errorTitle="Valor fuera de rango" error="Ingrese un valor correcto" sqref="G18" xr:uid="{285513ED-8E87-4F8E-A310-7FFE6FDE081A}">
      <formula1>0</formula1>
      <formula2>100</formula2>
    </dataValidation>
    <dataValidation type="whole" allowBlank="1" showInputMessage="1" showErrorMessage="1" errorTitle="Valor fuera de rango" error="Ingrese un valor correcto" sqref="G19" xr:uid="{7A17C513-6531-4646-9217-7F960B7C5072}">
      <formula1>0</formula1>
      <formula2>100</formula2>
    </dataValidation>
    <dataValidation type="whole" allowBlank="1" showInputMessage="1" showErrorMessage="1" errorTitle="Valor fuera de rango" error="Ingrese un valor correcto" sqref="G20" xr:uid="{1DA2C877-3AF8-4939-AB25-0A513CC15532}">
      <formula1>0</formula1>
      <formula2>100</formula2>
    </dataValidation>
    <dataValidation type="whole" allowBlank="1" showInputMessage="1" showErrorMessage="1" errorTitle="Valor fuera de rango" error="Ingrese un valor correcto" sqref="G21" xr:uid="{9594F7DB-787A-47AA-88B5-A7BFF7A34B46}">
      <formula1>0</formula1>
      <formula2>100</formula2>
    </dataValidation>
    <dataValidation type="whole" allowBlank="1" showInputMessage="1" showErrorMessage="1" errorTitle="Valor fuera de rango" error="Ingrese un valor correcto" sqref="G22" xr:uid="{60D6D0F2-8E3B-4722-B9DA-FE69049E2BAE}">
      <formula1>0</formula1>
      <formula2>100</formula2>
    </dataValidation>
    <dataValidation type="whole" allowBlank="1" showInputMessage="1" showErrorMessage="1" errorTitle="Valor fuera de rango" error="Ingrese un valor correcto" sqref="G23" xr:uid="{B35CC100-B750-48D1-8D8B-EDF8F7143EDB}">
      <formula1>0</formula1>
      <formula2>100</formula2>
    </dataValidation>
    <dataValidation type="whole" allowBlank="1" showInputMessage="1" showErrorMessage="1" errorTitle="Valor fuera de rango" error="Ingrese un valor correcto" sqref="G24" xr:uid="{F23FA20D-2D20-4B6C-AF80-CBA3E57EAAFE}">
      <formula1>0</formula1>
      <formula2>100</formula2>
    </dataValidation>
    <dataValidation type="whole" allowBlank="1" showInputMessage="1" showErrorMessage="1" errorTitle="Valor fuera de rango" error="Ingrese un valor correcto" sqref="G25" xr:uid="{F12B2337-B064-41D5-9EAA-8A365E330DB5}">
      <formula1>0</formula1>
      <formula2>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A2D0-2523-4AAD-ABA0-D29334D2907F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79</v>
      </c>
      <c r="C1" s="1" t="s">
        <v>80</v>
      </c>
      <c r="D1" s="5" t="s">
        <v>127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81</v>
      </c>
      <c r="B3" s="12">
        <v>1</v>
      </c>
      <c r="C3" s="13" t="s">
        <v>82</v>
      </c>
      <c r="D3" s="14">
        <v>86</v>
      </c>
      <c r="E3" s="14">
        <v>83</v>
      </c>
      <c r="F3" s="14">
        <v>75</v>
      </c>
      <c r="G3" s="15"/>
      <c r="H3" s="14"/>
      <c r="I3" s="14"/>
      <c r="J3" s="14"/>
      <c r="M3" s="11">
        <f>D3+E3+F3+G3+H3</f>
        <v>244</v>
      </c>
      <c r="N3">
        <f>M3*0.17</f>
        <v>41.480000000000004</v>
      </c>
      <c r="O3">
        <f>I3*0.15</f>
        <v>0</v>
      </c>
      <c r="P3">
        <f>ROUND(N3+O3,0)</f>
        <v>41</v>
      </c>
    </row>
    <row r="4" spans="1:16" x14ac:dyDescent="0.25">
      <c r="A4" s="12" t="s">
        <v>83</v>
      </c>
      <c r="B4" s="12">
        <v>2</v>
      </c>
      <c r="C4" s="13" t="s">
        <v>84</v>
      </c>
      <c r="D4" s="14">
        <v>86</v>
      </c>
      <c r="E4" s="14">
        <v>78</v>
      </c>
      <c r="F4" s="14">
        <v>73</v>
      </c>
      <c r="G4" s="15"/>
      <c r="H4" s="14"/>
      <c r="I4" s="14"/>
      <c r="J4" s="14"/>
      <c r="M4" s="11">
        <f>D4+E4+F4+G4+H4</f>
        <v>237</v>
      </c>
      <c r="N4">
        <f>M4*0.17</f>
        <v>40.290000000000006</v>
      </c>
      <c r="O4">
        <f>I4*0.15</f>
        <v>0</v>
      </c>
      <c r="P4">
        <f>ROUND(N4+O4,0)</f>
        <v>40</v>
      </c>
    </row>
    <row r="5" spans="1:16" x14ac:dyDescent="0.25">
      <c r="A5" s="12" t="s">
        <v>85</v>
      </c>
      <c r="B5" s="12">
        <v>3</v>
      </c>
      <c r="C5" s="13" t="s">
        <v>86</v>
      </c>
      <c r="D5" s="14">
        <v>78</v>
      </c>
      <c r="E5" s="14">
        <v>70</v>
      </c>
      <c r="F5" s="14">
        <v>65</v>
      </c>
      <c r="G5" s="15"/>
      <c r="H5" s="14"/>
      <c r="I5" s="14"/>
      <c r="J5" s="14"/>
      <c r="M5" s="11">
        <f>D5+E5+F5+G5+H5</f>
        <v>213</v>
      </c>
      <c r="N5">
        <f>M5*0.17</f>
        <v>36.21</v>
      </c>
      <c r="O5">
        <f>I5*0.15</f>
        <v>0</v>
      </c>
      <c r="P5">
        <f>ROUND(N5+O5,0)</f>
        <v>36</v>
      </c>
    </row>
    <row r="6" spans="1:16" x14ac:dyDescent="0.25">
      <c r="A6" s="12" t="s">
        <v>87</v>
      </c>
      <c r="B6" s="12">
        <v>4</v>
      </c>
      <c r="C6" s="13" t="s">
        <v>88</v>
      </c>
      <c r="D6" s="14">
        <v>92</v>
      </c>
      <c r="E6" s="14">
        <v>92</v>
      </c>
      <c r="F6" s="14">
        <v>91</v>
      </c>
      <c r="G6" s="15"/>
      <c r="H6" s="14"/>
      <c r="I6" s="14"/>
      <c r="J6" s="14"/>
      <c r="M6" s="11">
        <f>D6+E6+F6+G6+H6</f>
        <v>275</v>
      </c>
      <c r="N6">
        <f>M6*0.17</f>
        <v>46.75</v>
      </c>
      <c r="O6">
        <f>I6*0.15</f>
        <v>0</v>
      </c>
      <c r="P6">
        <f>ROUND(N6+O6,0)</f>
        <v>47</v>
      </c>
    </row>
    <row r="7" spans="1:16" x14ac:dyDescent="0.25">
      <c r="A7" s="12" t="s">
        <v>89</v>
      </c>
      <c r="B7" s="12">
        <v>5</v>
      </c>
      <c r="C7" s="13" t="s">
        <v>90</v>
      </c>
      <c r="D7" s="14">
        <v>83</v>
      </c>
      <c r="E7" s="14">
        <v>83</v>
      </c>
      <c r="F7" s="14">
        <v>76</v>
      </c>
      <c r="G7" s="15"/>
      <c r="H7" s="14"/>
      <c r="I7" s="14"/>
      <c r="J7" s="14"/>
      <c r="M7" s="11">
        <f>D7+E7+F7+G7+H7</f>
        <v>242</v>
      </c>
      <c r="N7">
        <f>M7*0.17</f>
        <v>41.14</v>
      </c>
      <c r="O7">
        <f>I7*0.15</f>
        <v>0</v>
      </c>
      <c r="P7">
        <f>ROUND(N7+O7,0)</f>
        <v>41</v>
      </c>
    </row>
    <row r="8" spans="1:16" x14ac:dyDescent="0.25">
      <c r="A8" s="12" t="s">
        <v>91</v>
      </c>
      <c r="B8" s="12">
        <v>6</v>
      </c>
      <c r="C8" s="13" t="s">
        <v>92</v>
      </c>
      <c r="D8" s="14">
        <v>95</v>
      </c>
      <c r="E8" s="14">
        <v>92</v>
      </c>
      <c r="F8" s="14">
        <v>92</v>
      </c>
      <c r="G8" s="15"/>
      <c r="H8" s="14"/>
      <c r="I8" s="14"/>
      <c r="J8" s="14"/>
      <c r="M8" s="11">
        <f>D8+E8+F8+G8+H8</f>
        <v>279</v>
      </c>
      <c r="N8">
        <f>M8*0.17</f>
        <v>47.430000000000007</v>
      </c>
      <c r="O8">
        <f>I8*0.15</f>
        <v>0</v>
      </c>
      <c r="P8">
        <f>ROUND(N8+O8,0)</f>
        <v>47</v>
      </c>
    </row>
    <row r="9" spans="1:16" x14ac:dyDescent="0.25">
      <c r="A9" s="12" t="s">
        <v>93</v>
      </c>
      <c r="B9" s="12">
        <v>7</v>
      </c>
      <c r="C9" s="13" t="s">
        <v>94</v>
      </c>
      <c r="D9" s="14">
        <v>91</v>
      </c>
      <c r="E9" s="14">
        <v>83</v>
      </c>
      <c r="F9" s="14">
        <v>86</v>
      </c>
      <c r="G9" s="15"/>
      <c r="H9" s="14"/>
      <c r="I9" s="14"/>
      <c r="J9" s="14"/>
      <c r="M9" s="11">
        <f>D9+E9+F9+G9+H9</f>
        <v>260</v>
      </c>
      <c r="N9">
        <f>M9*0.17</f>
        <v>44.2</v>
      </c>
      <c r="O9">
        <f>I9*0.15</f>
        <v>0</v>
      </c>
      <c r="P9">
        <f>ROUND(N9+O9,0)</f>
        <v>44</v>
      </c>
    </row>
    <row r="10" spans="1:16" x14ac:dyDescent="0.25">
      <c r="A10" s="12" t="s">
        <v>95</v>
      </c>
      <c r="B10" s="12">
        <v>8</v>
      </c>
      <c r="C10" s="13" t="s">
        <v>96</v>
      </c>
      <c r="D10" s="14">
        <v>97</v>
      </c>
      <c r="E10" s="14">
        <v>92</v>
      </c>
      <c r="F10" s="14">
        <v>90</v>
      </c>
      <c r="G10" s="15"/>
      <c r="H10" s="14"/>
      <c r="I10" s="14"/>
      <c r="J10" s="14"/>
      <c r="M10" s="11">
        <f>D10+E10+F10+G10+H10</f>
        <v>279</v>
      </c>
      <c r="N10">
        <f>M10*0.17</f>
        <v>47.430000000000007</v>
      </c>
      <c r="O10">
        <f>I10*0.15</f>
        <v>0</v>
      </c>
      <c r="P10">
        <f>ROUND(N10+O10,0)</f>
        <v>47</v>
      </c>
    </row>
    <row r="11" spans="1:16" x14ac:dyDescent="0.25">
      <c r="A11" s="12" t="s">
        <v>97</v>
      </c>
      <c r="B11" s="12">
        <v>9</v>
      </c>
      <c r="C11" s="13" t="s">
        <v>98</v>
      </c>
      <c r="D11" s="14">
        <v>93</v>
      </c>
      <c r="E11" s="14">
        <v>90</v>
      </c>
      <c r="F11" s="14">
        <v>93</v>
      </c>
      <c r="G11" s="15"/>
      <c r="H11" s="14"/>
      <c r="I11" s="14"/>
      <c r="J11" s="14"/>
      <c r="M11" s="11">
        <f>D11+E11+F11+G11+H11</f>
        <v>276</v>
      </c>
      <c r="N11">
        <f>M11*0.17</f>
        <v>46.92</v>
      </c>
      <c r="O11">
        <f>I11*0.15</f>
        <v>0</v>
      </c>
      <c r="P11">
        <f>ROUND(N11+O11,0)</f>
        <v>47</v>
      </c>
    </row>
    <row r="12" spans="1:16" x14ac:dyDescent="0.25">
      <c r="A12" s="12" t="s">
        <v>99</v>
      </c>
      <c r="B12" s="12">
        <v>10</v>
      </c>
      <c r="C12" s="13" t="s">
        <v>100</v>
      </c>
      <c r="D12" s="14">
        <v>81</v>
      </c>
      <c r="E12" s="14">
        <v>82</v>
      </c>
      <c r="F12" s="14">
        <v>73</v>
      </c>
      <c r="G12" s="15"/>
      <c r="H12" s="14"/>
      <c r="I12" s="14"/>
      <c r="J12" s="14"/>
      <c r="M12" s="11">
        <f>D12+E12+F12+G12+H12</f>
        <v>236</v>
      </c>
      <c r="N12">
        <f>M12*0.17</f>
        <v>40.120000000000005</v>
      </c>
      <c r="O12">
        <f>I12*0.15</f>
        <v>0</v>
      </c>
      <c r="P12">
        <f>ROUND(N12+O12,0)</f>
        <v>40</v>
      </c>
    </row>
    <row r="13" spans="1:16" x14ac:dyDescent="0.25">
      <c r="A13" s="12" t="s">
        <v>101</v>
      </c>
      <c r="B13" s="12">
        <v>11</v>
      </c>
      <c r="C13" s="13" t="s">
        <v>102</v>
      </c>
      <c r="D13" s="14">
        <v>93</v>
      </c>
      <c r="E13" s="14">
        <v>86</v>
      </c>
      <c r="F13" s="14">
        <v>92</v>
      </c>
      <c r="G13" s="15"/>
      <c r="H13" s="14"/>
      <c r="I13" s="14"/>
      <c r="J13" s="14"/>
      <c r="M13" s="11">
        <f>D13+E13+F13+G13+H13</f>
        <v>271</v>
      </c>
      <c r="N13">
        <f>M13*0.17</f>
        <v>46.07</v>
      </c>
      <c r="O13">
        <f>I13*0.15</f>
        <v>0</v>
      </c>
      <c r="P13">
        <f>ROUND(N13+O13,0)</f>
        <v>46</v>
      </c>
    </row>
    <row r="14" spans="1:16" x14ac:dyDescent="0.25">
      <c r="A14" s="12" t="s">
        <v>103</v>
      </c>
      <c r="B14" s="12">
        <v>12</v>
      </c>
      <c r="C14" s="13" t="s">
        <v>104</v>
      </c>
      <c r="D14" s="14">
        <v>95</v>
      </c>
      <c r="E14" s="14">
        <v>90</v>
      </c>
      <c r="F14" s="14">
        <v>85</v>
      </c>
      <c r="G14" s="15"/>
      <c r="H14" s="14"/>
      <c r="I14" s="14"/>
      <c r="J14" s="14"/>
      <c r="M14" s="11">
        <f>D14+E14+F14+G14+H14</f>
        <v>270</v>
      </c>
      <c r="N14">
        <f>M14*0.17</f>
        <v>45.900000000000006</v>
      </c>
      <c r="O14">
        <f>I14*0.15</f>
        <v>0</v>
      </c>
      <c r="P14">
        <f>ROUND(N14+O14,0)</f>
        <v>46</v>
      </c>
    </row>
    <row r="15" spans="1:16" x14ac:dyDescent="0.25">
      <c r="A15" s="12" t="s">
        <v>105</v>
      </c>
      <c r="B15" s="12">
        <v>13</v>
      </c>
      <c r="C15" s="13" t="s">
        <v>106</v>
      </c>
      <c r="D15" s="14">
        <v>94</v>
      </c>
      <c r="E15" s="14">
        <v>90</v>
      </c>
      <c r="F15" s="14">
        <v>90</v>
      </c>
      <c r="G15" s="15"/>
      <c r="H15" s="14"/>
      <c r="I15" s="14"/>
      <c r="J15" s="14"/>
      <c r="M15" s="11">
        <f>D15+E15+F15+G15+H15</f>
        <v>274</v>
      </c>
      <c r="N15">
        <f>M15*0.17</f>
        <v>46.580000000000005</v>
      </c>
      <c r="O15">
        <f>I15*0.15</f>
        <v>0</v>
      </c>
      <c r="P15">
        <f>ROUND(N15+O15,0)</f>
        <v>47</v>
      </c>
    </row>
    <row r="16" spans="1:16" x14ac:dyDescent="0.25">
      <c r="A16" s="12" t="s">
        <v>107</v>
      </c>
      <c r="B16" s="12">
        <v>14</v>
      </c>
      <c r="C16" s="13" t="s">
        <v>108</v>
      </c>
      <c r="D16" s="14">
        <v>98</v>
      </c>
      <c r="E16" s="14">
        <v>90</v>
      </c>
      <c r="F16" s="14">
        <v>92</v>
      </c>
      <c r="G16" s="15"/>
      <c r="H16" s="14"/>
      <c r="I16" s="14"/>
      <c r="J16" s="14"/>
      <c r="M16" s="11">
        <f>D16+E16+F16+G16+H16</f>
        <v>280</v>
      </c>
      <c r="N16">
        <f>M16*0.17</f>
        <v>47.6</v>
      </c>
      <c r="O16">
        <f>I16*0.15</f>
        <v>0</v>
      </c>
      <c r="P16">
        <f>ROUND(N16+O16,0)</f>
        <v>48</v>
      </c>
    </row>
    <row r="17" spans="1:16" x14ac:dyDescent="0.25">
      <c r="A17" s="12" t="s">
        <v>109</v>
      </c>
      <c r="B17" s="12">
        <v>15</v>
      </c>
      <c r="C17" s="13" t="s">
        <v>110</v>
      </c>
      <c r="D17" s="14">
        <v>87</v>
      </c>
      <c r="E17" s="14">
        <v>82</v>
      </c>
      <c r="F17" s="14">
        <v>83</v>
      </c>
      <c r="G17" s="15"/>
      <c r="H17" s="14"/>
      <c r="I17" s="14"/>
      <c r="J17" s="14"/>
      <c r="M17" s="11">
        <f>D17+E17+F17+G17+H17</f>
        <v>252</v>
      </c>
      <c r="N17">
        <f>M17*0.17</f>
        <v>42.84</v>
      </c>
      <c r="O17">
        <f>I17*0.15</f>
        <v>0</v>
      </c>
      <c r="P17">
        <f>ROUND(N17+O17,0)</f>
        <v>43</v>
      </c>
    </row>
    <row r="18" spans="1:16" x14ac:dyDescent="0.25">
      <c r="A18" s="12" t="s">
        <v>111</v>
      </c>
      <c r="B18" s="12">
        <v>16</v>
      </c>
      <c r="C18" s="13" t="s">
        <v>112</v>
      </c>
      <c r="D18" s="14">
        <v>94</v>
      </c>
      <c r="E18" s="14">
        <v>97</v>
      </c>
      <c r="F18" s="14">
        <v>99</v>
      </c>
      <c r="G18" s="15"/>
      <c r="H18" s="14"/>
      <c r="I18" s="14"/>
      <c r="J18" s="14"/>
      <c r="M18" s="11">
        <f>D18+E18+F18+G18+H18</f>
        <v>290</v>
      </c>
      <c r="N18">
        <f>M18*0.17</f>
        <v>49.300000000000004</v>
      </c>
      <c r="O18">
        <f>I18*0.15</f>
        <v>0</v>
      </c>
      <c r="P18">
        <f>ROUND(N18+O18,0)</f>
        <v>49</v>
      </c>
    </row>
    <row r="19" spans="1:16" x14ac:dyDescent="0.25">
      <c r="A19" s="12" t="s">
        <v>113</v>
      </c>
      <c r="B19" s="12">
        <v>17</v>
      </c>
      <c r="C19" s="13" t="s">
        <v>114</v>
      </c>
      <c r="D19" s="14">
        <v>76</v>
      </c>
      <c r="E19" s="14">
        <v>74</v>
      </c>
      <c r="F19" s="14">
        <v>75</v>
      </c>
      <c r="G19" s="15"/>
      <c r="H19" s="14"/>
      <c r="I19" s="14"/>
      <c r="J19" s="14"/>
      <c r="M19" s="11">
        <f>D19+E19+F19+G19+H19</f>
        <v>225</v>
      </c>
      <c r="N19">
        <f>M19*0.17</f>
        <v>38.25</v>
      </c>
      <c r="O19">
        <f>I19*0.15</f>
        <v>0</v>
      </c>
      <c r="P19">
        <f>ROUND(N19+O19,0)</f>
        <v>38</v>
      </c>
    </row>
    <row r="20" spans="1:16" x14ac:dyDescent="0.25">
      <c r="A20" s="12" t="s">
        <v>115</v>
      </c>
      <c r="B20" s="12">
        <v>18</v>
      </c>
      <c r="C20" s="13" t="s">
        <v>116</v>
      </c>
      <c r="D20" s="14">
        <v>83</v>
      </c>
      <c r="E20" s="14">
        <v>78</v>
      </c>
      <c r="F20" s="14">
        <v>74</v>
      </c>
      <c r="G20" s="15"/>
      <c r="H20" s="14"/>
      <c r="I20" s="14"/>
      <c r="J20" s="14"/>
      <c r="M20" s="11">
        <f>D20+E20+F20+G20+H20</f>
        <v>235</v>
      </c>
      <c r="N20">
        <f>M20*0.17</f>
        <v>39.950000000000003</v>
      </c>
      <c r="O20">
        <f>I20*0.15</f>
        <v>0</v>
      </c>
      <c r="P20">
        <f>ROUND(N20+O20,0)</f>
        <v>40</v>
      </c>
    </row>
    <row r="21" spans="1:16" x14ac:dyDescent="0.25">
      <c r="A21" s="12" t="s">
        <v>117</v>
      </c>
      <c r="B21" s="12">
        <v>19</v>
      </c>
      <c r="C21" s="13" t="s">
        <v>118</v>
      </c>
      <c r="D21" s="14">
        <v>96</v>
      </c>
      <c r="E21" s="14">
        <v>89</v>
      </c>
      <c r="F21" s="14">
        <v>83</v>
      </c>
      <c r="G21" s="15"/>
      <c r="H21" s="14"/>
      <c r="I21" s="14"/>
      <c r="J21" s="14"/>
      <c r="M21" s="11">
        <f>D21+E21+F21+G21+H21</f>
        <v>268</v>
      </c>
      <c r="N21">
        <f>M21*0.17</f>
        <v>45.56</v>
      </c>
      <c r="O21">
        <f>I21*0.15</f>
        <v>0</v>
      </c>
      <c r="P21">
        <f>ROUND(N21+O21,0)</f>
        <v>46</v>
      </c>
    </row>
    <row r="22" spans="1:16" x14ac:dyDescent="0.25">
      <c r="A22" s="12" t="s">
        <v>119</v>
      </c>
      <c r="B22" s="12">
        <v>20</v>
      </c>
      <c r="C22" s="13" t="s">
        <v>120</v>
      </c>
      <c r="D22" s="14">
        <v>98</v>
      </c>
      <c r="E22" s="14">
        <v>95</v>
      </c>
      <c r="F22" s="14">
        <v>96</v>
      </c>
      <c r="G22" s="15"/>
      <c r="H22" s="14"/>
      <c r="I22" s="14"/>
      <c r="J22" s="14"/>
      <c r="M22" s="11">
        <f>D22+E22+F22+G22+H22</f>
        <v>289</v>
      </c>
      <c r="N22">
        <f>M22*0.17</f>
        <v>49.13</v>
      </c>
      <c r="O22">
        <f>I22*0.15</f>
        <v>0</v>
      </c>
      <c r="P22">
        <f>ROUND(N22+O22,0)</f>
        <v>49</v>
      </c>
    </row>
    <row r="23" spans="1:16" x14ac:dyDescent="0.25">
      <c r="A23" s="12" t="s">
        <v>121</v>
      </c>
      <c r="B23" s="12">
        <v>21</v>
      </c>
      <c r="C23" s="13" t="s">
        <v>122</v>
      </c>
      <c r="D23" s="14">
        <v>96</v>
      </c>
      <c r="E23" s="14">
        <v>96</v>
      </c>
      <c r="F23" s="14">
        <v>96</v>
      </c>
      <c r="G23" s="15"/>
      <c r="H23" s="14"/>
      <c r="I23" s="14"/>
      <c r="J23" s="14"/>
      <c r="M23" s="11">
        <f>D23+E23+F23+G23+H23</f>
        <v>288</v>
      </c>
      <c r="N23">
        <f>M23*0.17</f>
        <v>48.96</v>
      </c>
      <c r="O23">
        <f>I23*0.15</f>
        <v>0</v>
      </c>
      <c r="P23">
        <f>ROUND(N23+O23,0)</f>
        <v>49</v>
      </c>
    </row>
    <row r="24" spans="1:16" x14ac:dyDescent="0.25">
      <c r="A24" s="12" t="s">
        <v>123</v>
      </c>
      <c r="B24" s="12">
        <v>22</v>
      </c>
      <c r="C24" s="13" t="s">
        <v>124</v>
      </c>
      <c r="D24" s="14">
        <v>86</v>
      </c>
      <c r="E24" s="14">
        <v>85</v>
      </c>
      <c r="F24" s="14">
        <v>89</v>
      </c>
      <c r="G24" s="15"/>
      <c r="H24" s="14"/>
      <c r="I24" s="14"/>
      <c r="J24" s="14"/>
      <c r="M24" s="11">
        <f>D24+E24+F24+G24+H24</f>
        <v>260</v>
      </c>
      <c r="N24">
        <f>M24*0.17</f>
        <v>44.2</v>
      </c>
      <c r="O24">
        <f>I24*0.15</f>
        <v>0</v>
      </c>
      <c r="P24">
        <f>ROUND(N24+O24,0)</f>
        <v>44</v>
      </c>
    </row>
    <row r="25" spans="1:16" x14ac:dyDescent="0.25">
      <c r="A25" s="12" t="s">
        <v>125</v>
      </c>
      <c r="B25" s="12">
        <v>23</v>
      </c>
      <c r="C25" s="13" t="s">
        <v>126</v>
      </c>
      <c r="D25" s="14">
        <v>92</v>
      </c>
      <c r="E25" s="14">
        <v>89</v>
      </c>
      <c r="F25" s="14">
        <v>90</v>
      </c>
      <c r="G25" s="15"/>
      <c r="H25" s="14"/>
      <c r="I25" s="14"/>
      <c r="J25" s="14"/>
      <c r="M25" s="11">
        <f>D25+E25+F25+G25+H25</f>
        <v>271</v>
      </c>
      <c r="N25">
        <f>M25*0.17</f>
        <v>46.07</v>
      </c>
      <c r="O25">
        <f>I25*0.15</f>
        <v>0</v>
      </c>
      <c r="P25">
        <f>ROUND(N25+O25,0)</f>
        <v>46</v>
      </c>
    </row>
  </sheetData>
  <sheetProtection algorithmName="SHA-512" hashValue="BPB5pWLBEWzAURfheYISwGfmtSh0aFA2kmYi4XyglePvNCurHIOWnz/oYRgbJQqMzHO7RypCm2c7GqPJdpFnUA==" saltValue="OXomysV8ut5FD58m4OmJeA==" spinCount="100000" sheet="1" objects="1" scenarios="1"/>
  <dataValidations count="23">
    <dataValidation type="whole" allowBlank="1" showInputMessage="1" showErrorMessage="1" errorTitle="Valor fuera de rango" error="Ingrese un valor correcto" sqref="G3" xr:uid="{CAA552D3-10FB-4FA9-96D2-02CFF93F70FD}">
      <formula1>0</formula1>
      <formula2>100</formula2>
    </dataValidation>
    <dataValidation type="whole" allowBlank="1" showInputMessage="1" showErrorMessage="1" errorTitle="Valor fuera de rango" error="Ingrese un valor correcto" sqref="G4" xr:uid="{75A33F40-0771-40F7-9B22-36E01AABFA1F}">
      <formula1>0</formula1>
      <formula2>100</formula2>
    </dataValidation>
    <dataValidation type="whole" allowBlank="1" showInputMessage="1" showErrorMessage="1" errorTitle="Valor fuera de rango" error="Ingrese un valor correcto" sqref="G5" xr:uid="{BFDF1E3B-F15D-470E-92DE-42FAC63FE508}">
      <formula1>0</formula1>
      <formula2>100</formula2>
    </dataValidation>
    <dataValidation type="whole" allowBlank="1" showInputMessage="1" showErrorMessage="1" errorTitle="Valor fuera de rango" error="Ingrese un valor correcto" sqref="G6" xr:uid="{83623B04-D08A-44C3-8AE2-A933C4711C4B}">
      <formula1>0</formula1>
      <formula2>100</formula2>
    </dataValidation>
    <dataValidation type="whole" allowBlank="1" showInputMessage="1" showErrorMessage="1" errorTitle="Valor fuera de rango" error="Ingrese un valor correcto" sqref="G7" xr:uid="{D9C0FC4E-C256-411E-8648-DA0A943A3B36}">
      <formula1>0</formula1>
      <formula2>100</formula2>
    </dataValidation>
    <dataValidation type="whole" allowBlank="1" showInputMessage="1" showErrorMessage="1" errorTitle="Valor fuera de rango" error="Ingrese un valor correcto" sqref="G8" xr:uid="{4E79FFC4-6A04-4B3D-AE0D-BCEFCA8A3BA4}">
      <formula1>0</formula1>
      <formula2>100</formula2>
    </dataValidation>
    <dataValidation type="whole" allowBlank="1" showInputMessage="1" showErrorMessage="1" errorTitle="Valor fuera de rango" error="Ingrese un valor correcto" sqref="G9" xr:uid="{88497215-CD55-4AD2-B271-343E1EBF7879}">
      <formula1>0</formula1>
      <formula2>100</formula2>
    </dataValidation>
    <dataValidation type="whole" allowBlank="1" showInputMessage="1" showErrorMessage="1" errorTitle="Valor fuera de rango" error="Ingrese un valor correcto" sqref="G10" xr:uid="{19B99853-73B1-429E-8A1C-90EED89B009D}">
      <formula1>0</formula1>
      <formula2>100</formula2>
    </dataValidation>
    <dataValidation type="whole" allowBlank="1" showInputMessage="1" showErrorMessage="1" errorTitle="Valor fuera de rango" error="Ingrese un valor correcto" sqref="G11" xr:uid="{42646941-D6CF-4B7A-B476-1EE5020EC4F2}">
      <formula1>0</formula1>
      <formula2>100</formula2>
    </dataValidation>
    <dataValidation type="whole" allowBlank="1" showInputMessage="1" showErrorMessage="1" errorTitle="Valor fuera de rango" error="Ingrese un valor correcto" sqref="G12" xr:uid="{FCE9F3FC-2BE4-4939-A920-CAAC25986C26}">
      <formula1>0</formula1>
      <formula2>100</formula2>
    </dataValidation>
    <dataValidation type="whole" allowBlank="1" showInputMessage="1" showErrorMessage="1" errorTitle="Valor fuera de rango" error="Ingrese un valor correcto" sqref="G13" xr:uid="{90B2E21A-8DBF-4D48-9EAA-DA7466C9D38F}">
      <formula1>0</formula1>
      <formula2>100</formula2>
    </dataValidation>
    <dataValidation type="whole" allowBlank="1" showInputMessage="1" showErrorMessage="1" errorTitle="Valor fuera de rango" error="Ingrese un valor correcto" sqref="G14" xr:uid="{43714913-64C4-4682-B82C-20FA6C1CF783}">
      <formula1>0</formula1>
      <formula2>100</formula2>
    </dataValidation>
    <dataValidation type="whole" allowBlank="1" showInputMessage="1" showErrorMessage="1" errorTitle="Valor fuera de rango" error="Ingrese un valor correcto" sqref="G15" xr:uid="{81969D55-1834-4FB8-A922-20149724DCFD}">
      <formula1>0</formula1>
      <formula2>100</formula2>
    </dataValidation>
    <dataValidation type="whole" allowBlank="1" showInputMessage="1" showErrorMessage="1" errorTitle="Valor fuera de rango" error="Ingrese un valor correcto" sqref="G16" xr:uid="{5C6FD48D-598E-4B80-A0A2-BD27B319E0CB}">
      <formula1>0</formula1>
      <formula2>100</formula2>
    </dataValidation>
    <dataValidation type="whole" allowBlank="1" showInputMessage="1" showErrorMessage="1" errorTitle="Valor fuera de rango" error="Ingrese un valor correcto" sqref="G17" xr:uid="{C1F6E2EF-742B-43E3-AD12-7AE31920C3B6}">
      <formula1>0</formula1>
      <formula2>100</formula2>
    </dataValidation>
    <dataValidation type="whole" allowBlank="1" showInputMessage="1" showErrorMessage="1" errorTitle="Valor fuera de rango" error="Ingrese un valor correcto" sqref="G18" xr:uid="{E0E3C970-8FA7-41D8-AEE6-EF4204C334F7}">
      <formula1>0</formula1>
      <formula2>100</formula2>
    </dataValidation>
    <dataValidation type="whole" allowBlank="1" showInputMessage="1" showErrorMessage="1" errorTitle="Valor fuera de rango" error="Ingrese un valor correcto" sqref="G19" xr:uid="{96CD5356-2D84-42DD-AC26-59A9BBB90E80}">
      <formula1>0</formula1>
      <formula2>100</formula2>
    </dataValidation>
    <dataValidation type="whole" allowBlank="1" showInputMessage="1" showErrorMessage="1" errorTitle="Valor fuera de rango" error="Ingrese un valor correcto" sqref="G20" xr:uid="{764A8437-FA25-414E-B68C-76A9D45201D5}">
      <formula1>0</formula1>
      <formula2>100</formula2>
    </dataValidation>
    <dataValidation type="whole" allowBlank="1" showInputMessage="1" showErrorMessage="1" errorTitle="Valor fuera de rango" error="Ingrese un valor correcto" sqref="G21" xr:uid="{5D0932DE-00D9-4ED3-8A82-2297CA65FA01}">
      <formula1>0</formula1>
      <formula2>100</formula2>
    </dataValidation>
    <dataValidation type="whole" allowBlank="1" showInputMessage="1" showErrorMessage="1" errorTitle="Valor fuera de rango" error="Ingrese un valor correcto" sqref="G22" xr:uid="{57B03DF9-3CE5-4F22-893B-B2A9F816D11F}">
      <formula1>0</formula1>
      <formula2>100</formula2>
    </dataValidation>
    <dataValidation type="whole" allowBlank="1" showInputMessage="1" showErrorMessage="1" errorTitle="Valor fuera de rango" error="Ingrese un valor correcto" sqref="G23" xr:uid="{638456DD-6C9F-4D23-90B6-5FE0FAE2C8AC}">
      <formula1>0</formula1>
      <formula2>100</formula2>
    </dataValidation>
    <dataValidation type="whole" allowBlank="1" showInputMessage="1" showErrorMessage="1" errorTitle="Valor fuera de rango" error="Ingrese un valor correcto" sqref="G24" xr:uid="{85A33113-1AD1-48D7-8664-795187D76139}">
      <formula1>0</formula1>
      <formula2>100</formula2>
    </dataValidation>
    <dataValidation type="whole" allowBlank="1" showInputMessage="1" showErrorMessage="1" errorTitle="Valor fuera de rango" error="Ingrese un valor correcto" sqref="G25" xr:uid="{8274DF5B-56AE-451A-96AA-DB32F04977EC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36609-DA43-4E09-8563-59AD298A0E1C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128</v>
      </c>
      <c r="C1" s="1" t="s">
        <v>129</v>
      </c>
      <c r="D1" s="5" t="s">
        <v>195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131</v>
      </c>
      <c r="B3" s="12">
        <v>1</v>
      </c>
      <c r="C3" s="13" t="s">
        <v>132</v>
      </c>
      <c r="D3" s="14">
        <v>97</v>
      </c>
      <c r="E3" s="14">
        <v>93</v>
      </c>
      <c r="F3" s="14">
        <v>87</v>
      </c>
      <c r="G3" s="15"/>
      <c r="H3" s="14"/>
      <c r="I3" s="14"/>
      <c r="J3" s="14"/>
      <c r="M3" s="11">
        <f>D3+E3+F3+G3+H3</f>
        <v>277</v>
      </c>
      <c r="N3">
        <f>M3*0.17</f>
        <v>47.09</v>
      </c>
      <c r="O3">
        <f>I3*0.15</f>
        <v>0</v>
      </c>
      <c r="P3">
        <f>ROUND(N3+O3,0)</f>
        <v>47</v>
      </c>
    </row>
    <row r="4" spans="1:16" x14ac:dyDescent="0.25">
      <c r="A4" s="12" t="s">
        <v>133</v>
      </c>
      <c r="B4" s="12">
        <v>2</v>
      </c>
      <c r="C4" s="13" t="s">
        <v>134</v>
      </c>
      <c r="D4" s="14">
        <v>93</v>
      </c>
      <c r="E4" s="14">
        <v>84</v>
      </c>
      <c r="F4" s="14">
        <v>66</v>
      </c>
      <c r="G4" s="15"/>
      <c r="H4" s="14"/>
      <c r="I4" s="14"/>
      <c r="J4" s="14"/>
      <c r="M4" s="11">
        <f>D4+E4+F4+G4+H4</f>
        <v>243</v>
      </c>
      <c r="N4">
        <f>M4*0.17</f>
        <v>41.31</v>
      </c>
      <c r="O4">
        <f>I4*0.15</f>
        <v>0</v>
      </c>
      <c r="P4">
        <f>ROUND(N4+O4,0)</f>
        <v>41</v>
      </c>
    </row>
    <row r="5" spans="1:16" x14ac:dyDescent="0.25">
      <c r="A5" s="12" t="s">
        <v>135</v>
      </c>
      <c r="B5" s="12">
        <v>3</v>
      </c>
      <c r="C5" s="13" t="s">
        <v>136</v>
      </c>
      <c r="D5" s="14">
        <v>96</v>
      </c>
      <c r="E5" s="14">
        <v>92</v>
      </c>
      <c r="F5" s="14">
        <v>93</v>
      </c>
      <c r="G5" s="15"/>
      <c r="H5" s="14"/>
      <c r="I5" s="14"/>
      <c r="J5" s="14"/>
      <c r="M5" s="11">
        <f>D5+E5+F5+G5+H5</f>
        <v>281</v>
      </c>
      <c r="N5">
        <f>M5*0.17</f>
        <v>47.77</v>
      </c>
      <c r="O5">
        <f>I5*0.15</f>
        <v>0</v>
      </c>
      <c r="P5">
        <f>ROUND(N5+O5,0)</f>
        <v>48</v>
      </c>
    </row>
    <row r="6" spans="1:16" x14ac:dyDescent="0.25">
      <c r="A6" s="12" t="s">
        <v>137</v>
      </c>
      <c r="B6" s="12">
        <v>4</v>
      </c>
      <c r="C6" s="13" t="s">
        <v>138</v>
      </c>
      <c r="D6" s="14">
        <v>70</v>
      </c>
      <c r="E6" s="14">
        <v>68</v>
      </c>
      <c r="F6" s="14">
        <v>72</v>
      </c>
      <c r="G6" s="15"/>
      <c r="H6" s="14"/>
      <c r="I6" s="14"/>
      <c r="J6" s="14"/>
      <c r="M6" s="11">
        <f>D6+E6+F6+G6+H6</f>
        <v>210</v>
      </c>
      <c r="N6">
        <f>M6*0.17</f>
        <v>35.700000000000003</v>
      </c>
      <c r="O6">
        <f>I6*0.15</f>
        <v>0</v>
      </c>
      <c r="P6">
        <f>ROUND(N6+O6,0)</f>
        <v>36</v>
      </c>
    </row>
    <row r="7" spans="1:16" x14ac:dyDescent="0.25">
      <c r="A7" s="12" t="s">
        <v>139</v>
      </c>
      <c r="B7" s="12">
        <v>5</v>
      </c>
      <c r="C7" s="13" t="s">
        <v>140</v>
      </c>
      <c r="D7" s="14">
        <v>82</v>
      </c>
      <c r="E7" s="14">
        <v>84</v>
      </c>
      <c r="F7" s="14">
        <v>90</v>
      </c>
      <c r="G7" s="15"/>
      <c r="H7" s="14"/>
      <c r="I7" s="14"/>
      <c r="J7" s="14"/>
      <c r="M7" s="11">
        <f>D7+E7+F7+G7+H7</f>
        <v>256</v>
      </c>
      <c r="N7">
        <f>M7*0.17</f>
        <v>43.52</v>
      </c>
      <c r="O7">
        <f>I7*0.15</f>
        <v>0</v>
      </c>
      <c r="P7">
        <f>ROUND(N7+O7,0)</f>
        <v>44</v>
      </c>
    </row>
    <row r="8" spans="1:16" x14ac:dyDescent="0.25">
      <c r="A8" s="12" t="s">
        <v>141</v>
      </c>
      <c r="B8" s="12">
        <v>6</v>
      </c>
      <c r="C8" s="13" t="s">
        <v>142</v>
      </c>
      <c r="D8" s="14">
        <v>90</v>
      </c>
      <c r="E8" s="14">
        <v>86</v>
      </c>
      <c r="F8" s="14">
        <v>75</v>
      </c>
      <c r="G8" s="15"/>
      <c r="H8" s="14"/>
      <c r="I8" s="14"/>
      <c r="J8" s="14"/>
      <c r="M8" s="11">
        <f>D8+E8+F8+G8+H8</f>
        <v>251</v>
      </c>
      <c r="N8">
        <f>M8*0.17</f>
        <v>42.67</v>
      </c>
      <c r="O8">
        <f>I8*0.15</f>
        <v>0</v>
      </c>
      <c r="P8">
        <f>ROUND(N8+O8,0)</f>
        <v>43</v>
      </c>
    </row>
    <row r="9" spans="1:16" x14ac:dyDescent="0.25">
      <c r="A9" s="12" t="s">
        <v>143</v>
      </c>
      <c r="B9" s="12">
        <v>7</v>
      </c>
      <c r="C9" s="13" t="s">
        <v>144</v>
      </c>
      <c r="D9" s="14">
        <v>75</v>
      </c>
      <c r="E9" s="14">
        <v>89</v>
      </c>
      <c r="F9" s="14">
        <v>86</v>
      </c>
      <c r="G9" s="15"/>
      <c r="H9" s="14"/>
      <c r="I9" s="14"/>
      <c r="J9" s="14"/>
      <c r="M9" s="11">
        <f>D9+E9+F9+G9+H9</f>
        <v>250</v>
      </c>
      <c r="N9">
        <f>M9*0.17</f>
        <v>42.5</v>
      </c>
      <c r="O9">
        <f>I9*0.15</f>
        <v>0</v>
      </c>
      <c r="P9">
        <f>ROUND(N9+O9,0)</f>
        <v>43</v>
      </c>
    </row>
    <row r="10" spans="1:16" x14ac:dyDescent="0.25">
      <c r="A10" s="12" t="s">
        <v>145</v>
      </c>
      <c r="B10" s="12">
        <v>8</v>
      </c>
      <c r="C10" s="13" t="s">
        <v>146</v>
      </c>
      <c r="D10" s="14">
        <v>65</v>
      </c>
      <c r="E10" s="14">
        <v>72</v>
      </c>
      <c r="F10" s="14">
        <v>65</v>
      </c>
      <c r="G10" s="15"/>
      <c r="H10" s="14"/>
      <c r="I10" s="14"/>
      <c r="J10" s="14"/>
      <c r="M10" s="11">
        <f>D10+E10+F10+G10+H10</f>
        <v>202</v>
      </c>
      <c r="N10">
        <f>M10*0.17</f>
        <v>34.340000000000003</v>
      </c>
      <c r="O10">
        <f>I10*0.15</f>
        <v>0</v>
      </c>
      <c r="P10">
        <f>ROUND(N10+O10,0)</f>
        <v>34</v>
      </c>
    </row>
    <row r="11" spans="1:16" x14ac:dyDescent="0.25">
      <c r="A11" s="12" t="s">
        <v>147</v>
      </c>
      <c r="B11" s="12">
        <v>9</v>
      </c>
      <c r="C11" s="13" t="s">
        <v>148</v>
      </c>
      <c r="D11" s="14">
        <v>99</v>
      </c>
      <c r="E11" s="14">
        <v>94</v>
      </c>
      <c r="F11" s="14">
        <v>90</v>
      </c>
      <c r="G11" s="15"/>
      <c r="H11" s="14"/>
      <c r="I11" s="14"/>
      <c r="J11" s="14"/>
      <c r="M11" s="11">
        <f>D11+E11+F11+G11+H11</f>
        <v>283</v>
      </c>
      <c r="N11">
        <f>M11*0.17</f>
        <v>48.110000000000007</v>
      </c>
      <c r="O11">
        <f>I11*0.15</f>
        <v>0</v>
      </c>
      <c r="P11">
        <f>ROUND(N11+O11,0)</f>
        <v>48</v>
      </c>
    </row>
    <row r="12" spans="1:16" x14ac:dyDescent="0.25">
      <c r="A12" s="12" t="s">
        <v>149</v>
      </c>
      <c r="B12" s="12">
        <v>10</v>
      </c>
      <c r="C12" s="13" t="s">
        <v>150</v>
      </c>
      <c r="D12" s="14">
        <v>69</v>
      </c>
      <c r="E12" s="14">
        <v>76</v>
      </c>
      <c r="F12" s="14">
        <v>71</v>
      </c>
      <c r="G12" s="15"/>
      <c r="H12" s="14"/>
      <c r="I12" s="14"/>
      <c r="J12" s="14"/>
      <c r="M12" s="11">
        <f>D12+E12+F12+G12+H12</f>
        <v>216</v>
      </c>
      <c r="N12">
        <f>M12*0.17</f>
        <v>36.720000000000006</v>
      </c>
      <c r="O12">
        <f>I12*0.15</f>
        <v>0</v>
      </c>
      <c r="P12">
        <f>ROUND(N12+O12,0)</f>
        <v>37</v>
      </c>
    </row>
    <row r="13" spans="1:16" x14ac:dyDescent="0.25">
      <c r="A13" s="12" t="s">
        <v>151</v>
      </c>
      <c r="B13" s="12">
        <v>11</v>
      </c>
      <c r="C13" s="13" t="s">
        <v>152</v>
      </c>
      <c r="D13" s="14">
        <v>93</v>
      </c>
      <c r="E13" s="14">
        <v>90</v>
      </c>
      <c r="F13" s="14">
        <v>81</v>
      </c>
      <c r="G13" s="15"/>
      <c r="H13" s="14"/>
      <c r="I13" s="14"/>
      <c r="J13" s="14"/>
      <c r="M13" s="11">
        <f>D13+E13+F13+G13+H13</f>
        <v>264</v>
      </c>
      <c r="N13">
        <f>M13*0.17</f>
        <v>44.88</v>
      </c>
      <c r="O13">
        <f>I13*0.15</f>
        <v>0</v>
      </c>
      <c r="P13">
        <f>ROUND(N13+O13,0)</f>
        <v>45</v>
      </c>
    </row>
    <row r="14" spans="1:16" x14ac:dyDescent="0.25">
      <c r="A14" s="12" t="s">
        <v>153</v>
      </c>
      <c r="B14" s="12">
        <v>12</v>
      </c>
      <c r="C14" s="13" t="s">
        <v>154</v>
      </c>
      <c r="D14" s="14">
        <v>73</v>
      </c>
      <c r="E14" s="14">
        <v>70</v>
      </c>
      <c r="F14" s="14">
        <v>66</v>
      </c>
      <c r="G14" s="15"/>
      <c r="H14" s="14"/>
      <c r="I14" s="14"/>
      <c r="J14" s="14"/>
      <c r="M14" s="11">
        <f>D14+E14+F14+G14+H14</f>
        <v>209</v>
      </c>
      <c r="N14">
        <f>M14*0.17</f>
        <v>35.53</v>
      </c>
      <c r="O14">
        <f>I14*0.15</f>
        <v>0</v>
      </c>
      <c r="P14">
        <f>ROUND(N14+O14,0)</f>
        <v>36</v>
      </c>
    </row>
    <row r="15" spans="1:16" x14ac:dyDescent="0.25">
      <c r="A15" s="12" t="s">
        <v>155</v>
      </c>
      <c r="B15" s="12">
        <v>13</v>
      </c>
      <c r="C15" s="13" t="s">
        <v>156</v>
      </c>
      <c r="D15" s="14">
        <v>98</v>
      </c>
      <c r="E15" s="14">
        <v>98</v>
      </c>
      <c r="F15" s="14">
        <v>100</v>
      </c>
      <c r="G15" s="15"/>
      <c r="H15" s="14"/>
      <c r="I15" s="14"/>
      <c r="J15" s="14"/>
      <c r="M15" s="11">
        <f>D15+E15+F15+G15+H15</f>
        <v>296</v>
      </c>
      <c r="N15">
        <f>M15*0.17</f>
        <v>50.32</v>
      </c>
      <c r="O15">
        <f>I15*0.15</f>
        <v>0</v>
      </c>
      <c r="P15">
        <f>ROUND(N15+O15,0)</f>
        <v>50</v>
      </c>
    </row>
    <row r="16" spans="1:16" x14ac:dyDescent="0.25">
      <c r="A16" s="12" t="s">
        <v>157</v>
      </c>
      <c r="B16" s="12">
        <v>14</v>
      </c>
      <c r="C16" s="13" t="s">
        <v>158</v>
      </c>
      <c r="D16" s="14">
        <v>65</v>
      </c>
      <c r="E16" s="14">
        <v>77</v>
      </c>
      <c r="F16" s="14">
        <v>67</v>
      </c>
      <c r="G16" s="15"/>
      <c r="H16" s="14"/>
      <c r="I16" s="14"/>
      <c r="J16" s="14"/>
      <c r="M16" s="11">
        <f>D16+E16+F16+G16+H16</f>
        <v>209</v>
      </c>
      <c r="N16">
        <f>M16*0.17</f>
        <v>35.53</v>
      </c>
      <c r="O16">
        <f>I16*0.15</f>
        <v>0</v>
      </c>
      <c r="P16">
        <f>ROUND(N16+O16,0)</f>
        <v>36</v>
      </c>
    </row>
    <row r="17" spans="1:16" x14ac:dyDescent="0.25">
      <c r="A17" s="12" t="s">
        <v>159</v>
      </c>
      <c r="B17" s="12">
        <v>15</v>
      </c>
      <c r="C17" s="13" t="s">
        <v>160</v>
      </c>
      <c r="D17" s="14">
        <v>94</v>
      </c>
      <c r="E17" s="14">
        <v>94</v>
      </c>
      <c r="F17" s="14">
        <v>91</v>
      </c>
      <c r="G17" s="15"/>
      <c r="H17" s="14"/>
      <c r="I17" s="14"/>
      <c r="J17" s="14"/>
      <c r="M17" s="11">
        <f>D17+E17+F17+G17+H17</f>
        <v>279</v>
      </c>
      <c r="N17">
        <f>M17*0.17</f>
        <v>47.430000000000007</v>
      </c>
      <c r="O17">
        <f>I17*0.15</f>
        <v>0</v>
      </c>
      <c r="P17">
        <f>ROUND(N17+O17,0)</f>
        <v>47</v>
      </c>
    </row>
    <row r="18" spans="1:16" x14ac:dyDescent="0.25">
      <c r="A18" s="12" t="s">
        <v>161</v>
      </c>
      <c r="B18" s="12">
        <v>16</v>
      </c>
      <c r="C18" s="13" t="s">
        <v>162</v>
      </c>
      <c r="D18" s="14">
        <v>92</v>
      </c>
      <c r="E18" s="14">
        <v>88</v>
      </c>
      <c r="F18" s="14">
        <v>85</v>
      </c>
      <c r="G18" s="15"/>
      <c r="H18" s="14"/>
      <c r="I18" s="14"/>
      <c r="J18" s="14"/>
      <c r="M18" s="11">
        <f>D18+E18+F18+G18+H18</f>
        <v>265</v>
      </c>
      <c r="N18">
        <f>M18*0.17</f>
        <v>45.050000000000004</v>
      </c>
      <c r="O18">
        <f>I18*0.15</f>
        <v>0</v>
      </c>
      <c r="P18">
        <f>ROUND(N18+O18,0)</f>
        <v>45</v>
      </c>
    </row>
    <row r="19" spans="1:16" x14ac:dyDescent="0.25">
      <c r="A19" s="12" t="s">
        <v>163</v>
      </c>
      <c r="B19" s="12">
        <v>17</v>
      </c>
      <c r="C19" s="13" t="s">
        <v>164</v>
      </c>
      <c r="D19" s="14">
        <v>58</v>
      </c>
      <c r="E19" s="14">
        <v>76</v>
      </c>
      <c r="F19" s="14">
        <v>61</v>
      </c>
      <c r="G19" s="15"/>
      <c r="H19" s="14"/>
      <c r="I19" s="14"/>
      <c r="J19" s="14"/>
      <c r="M19" s="11">
        <f>D19+E19+F19+G19+H19</f>
        <v>195</v>
      </c>
      <c r="N19">
        <f>M19*0.17</f>
        <v>33.150000000000006</v>
      </c>
      <c r="O19">
        <f>I19*0.15</f>
        <v>0</v>
      </c>
      <c r="P19">
        <f>ROUND(N19+O19,0)</f>
        <v>33</v>
      </c>
    </row>
    <row r="20" spans="1:16" x14ac:dyDescent="0.25">
      <c r="A20" s="12" t="s">
        <v>165</v>
      </c>
      <c r="B20" s="12">
        <v>18</v>
      </c>
      <c r="C20" s="13" t="s">
        <v>166</v>
      </c>
      <c r="D20" s="14">
        <v>82</v>
      </c>
      <c r="E20" s="14">
        <v>67</v>
      </c>
      <c r="F20" s="14">
        <v>69</v>
      </c>
      <c r="G20" s="15"/>
      <c r="H20" s="14"/>
      <c r="I20" s="14"/>
      <c r="J20" s="14"/>
      <c r="M20" s="11">
        <f>D20+E20+F20+G20+H20</f>
        <v>218</v>
      </c>
      <c r="N20">
        <f>M20*0.17</f>
        <v>37.06</v>
      </c>
      <c r="O20">
        <f>I20*0.15</f>
        <v>0</v>
      </c>
      <c r="P20">
        <f>ROUND(N20+O20,0)</f>
        <v>37</v>
      </c>
    </row>
    <row r="21" spans="1:16" x14ac:dyDescent="0.25">
      <c r="A21" s="12" t="s">
        <v>167</v>
      </c>
      <c r="B21" s="12">
        <v>19</v>
      </c>
      <c r="C21" s="13" t="s">
        <v>168</v>
      </c>
      <c r="D21" s="14">
        <v>92</v>
      </c>
      <c r="E21" s="14">
        <v>85</v>
      </c>
      <c r="F21" s="14">
        <v>85</v>
      </c>
      <c r="G21" s="15"/>
      <c r="H21" s="14"/>
      <c r="I21" s="14"/>
      <c r="J21" s="14"/>
      <c r="M21" s="11">
        <f>D21+E21+F21+G21+H21</f>
        <v>262</v>
      </c>
      <c r="N21">
        <f>M21*0.17</f>
        <v>44.540000000000006</v>
      </c>
      <c r="O21">
        <f>I21*0.15</f>
        <v>0</v>
      </c>
      <c r="P21">
        <f>ROUND(N21+O21,0)</f>
        <v>45</v>
      </c>
    </row>
    <row r="22" spans="1:16" x14ac:dyDescent="0.25">
      <c r="A22" s="12" t="s">
        <v>169</v>
      </c>
      <c r="B22" s="12">
        <v>20</v>
      </c>
      <c r="C22" s="13" t="s">
        <v>170</v>
      </c>
      <c r="D22" s="14">
        <v>77</v>
      </c>
      <c r="E22" s="14">
        <v>76</v>
      </c>
      <c r="F22" s="14">
        <v>75</v>
      </c>
      <c r="G22" s="15"/>
      <c r="H22" s="14"/>
      <c r="I22" s="14"/>
      <c r="J22" s="14"/>
      <c r="M22" s="11">
        <f>D22+E22+F22+G22+H22</f>
        <v>228</v>
      </c>
      <c r="N22">
        <f>M22*0.17</f>
        <v>38.760000000000005</v>
      </c>
      <c r="O22">
        <f>I22*0.15</f>
        <v>0</v>
      </c>
      <c r="P22">
        <f>ROUND(N22+O22,0)</f>
        <v>39</v>
      </c>
    </row>
    <row r="23" spans="1:16" x14ac:dyDescent="0.25">
      <c r="A23" s="12" t="s">
        <v>171</v>
      </c>
      <c r="B23" s="12">
        <v>21</v>
      </c>
      <c r="C23" s="13" t="s">
        <v>172</v>
      </c>
      <c r="D23" s="14">
        <v>99</v>
      </c>
      <c r="E23" s="14">
        <v>96</v>
      </c>
      <c r="F23" s="14">
        <v>91</v>
      </c>
      <c r="G23" s="15"/>
      <c r="H23" s="14"/>
      <c r="I23" s="14"/>
      <c r="J23" s="14"/>
      <c r="M23" s="11">
        <f>D23+E23+F23+G23+H23</f>
        <v>286</v>
      </c>
      <c r="N23">
        <f>M23*0.17</f>
        <v>48.620000000000005</v>
      </c>
      <c r="O23">
        <f>I23*0.15</f>
        <v>0</v>
      </c>
      <c r="P23">
        <f>ROUND(N23+O23,0)</f>
        <v>49</v>
      </c>
    </row>
    <row r="24" spans="1:16" x14ac:dyDescent="0.25">
      <c r="A24" s="12" t="s">
        <v>173</v>
      </c>
      <c r="B24" s="12">
        <v>22</v>
      </c>
      <c r="C24" s="13" t="s">
        <v>174</v>
      </c>
      <c r="D24" s="14">
        <v>77</v>
      </c>
      <c r="E24" s="14">
        <v>88</v>
      </c>
      <c r="F24" s="14">
        <v>87</v>
      </c>
      <c r="G24" s="15"/>
      <c r="H24" s="14"/>
      <c r="I24" s="14"/>
      <c r="J24" s="14"/>
      <c r="M24" s="11">
        <f>D24+E24+F24+G24+H24</f>
        <v>252</v>
      </c>
      <c r="N24">
        <f>M24*0.17</f>
        <v>42.84</v>
      </c>
      <c r="O24">
        <f>I24*0.15</f>
        <v>0</v>
      </c>
      <c r="P24">
        <f>ROUND(N24+O24,0)</f>
        <v>43</v>
      </c>
    </row>
    <row r="25" spans="1:16" x14ac:dyDescent="0.25">
      <c r="A25" s="12" t="s">
        <v>175</v>
      </c>
      <c r="B25" s="12">
        <v>23</v>
      </c>
      <c r="C25" s="13" t="s">
        <v>176</v>
      </c>
      <c r="D25" s="14">
        <v>85</v>
      </c>
      <c r="E25" s="14">
        <v>75</v>
      </c>
      <c r="F25" s="14">
        <v>65</v>
      </c>
      <c r="G25" s="15"/>
      <c r="H25" s="14"/>
      <c r="I25" s="14"/>
      <c r="J25" s="14"/>
      <c r="M25" s="11">
        <f>D25+E25+F25+G25+H25</f>
        <v>225</v>
      </c>
      <c r="N25">
        <f>M25*0.17</f>
        <v>38.25</v>
      </c>
      <c r="O25">
        <f>I25*0.15</f>
        <v>0</v>
      </c>
      <c r="P25">
        <f>ROUND(N25+O25,0)</f>
        <v>38</v>
      </c>
    </row>
    <row r="26" spans="1:16" x14ac:dyDescent="0.25">
      <c r="A26" s="12" t="s">
        <v>177</v>
      </c>
      <c r="B26" s="12">
        <v>24</v>
      </c>
      <c r="C26" s="13" t="s">
        <v>178</v>
      </c>
      <c r="D26" s="14">
        <v>87</v>
      </c>
      <c r="E26" s="14">
        <v>90</v>
      </c>
      <c r="F26" s="14">
        <v>91</v>
      </c>
      <c r="G26" s="15"/>
      <c r="H26" s="14"/>
      <c r="I26" s="14"/>
      <c r="J26" s="14"/>
      <c r="M26" s="11">
        <f>D26+E26+F26+G26+H26</f>
        <v>268</v>
      </c>
      <c r="N26">
        <f>M26*0.17</f>
        <v>45.56</v>
      </c>
      <c r="O26">
        <f>I26*0.15</f>
        <v>0</v>
      </c>
      <c r="P26">
        <f>ROUND(N26+O26,0)</f>
        <v>46</v>
      </c>
    </row>
    <row r="27" spans="1:16" x14ac:dyDescent="0.25">
      <c r="A27" s="12" t="s">
        <v>179</v>
      </c>
      <c r="B27" s="12">
        <v>25</v>
      </c>
      <c r="C27" s="13" t="s">
        <v>180</v>
      </c>
      <c r="D27" s="14">
        <v>61</v>
      </c>
      <c r="E27" s="14">
        <v>73</v>
      </c>
      <c r="F27" s="14">
        <v>65</v>
      </c>
      <c r="G27" s="15"/>
      <c r="H27" s="14"/>
      <c r="I27" s="14"/>
      <c r="J27" s="14"/>
      <c r="M27" s="11">
        <f>D27+E27+F27+G27+H27</f>
        <v>199</v>
      </c>
      <c r="N27">
        <f>M27*0.17</f>
        <v>33.830000000000005</v>
      </c>
      <c r="O27">
        <f>I27*0.15</f>
        <v>0</v>
      </c>
      <c r="P27">
        <f>ROUND(N27+O27,0)</f>
        <v>34</v>
      </c>
    </row>
    <row r="28" spans="1:16" x14ac:dyDescent="0.25">
      <c r="A28" s="12" t="s">
        <v>181</v>
      </c>
      <c r="B28" s="12">
        <v>26</v>
      </c>
      <c r="C28" s="13" t="s">
        <v>182</v>
      </c>
      <c r="D28" s="14">
        <v>92</v>
      </c>
      <c r="E28" s="14">
        <v>92</v>
      </c>
      <c r="F28" s="14">
        <v>86</v>
      </c>
      <c r="G28" s="15"/>
      <c r="H28" s="14"/>
      <c r="I28" s="14"/>
      <c r="J28" s="14"/>
      <c r="M28" s="11">
        <f>D28+E28+F28+G28+H28</f>
        <v>270</v>
      </c>
      <c r="N28">
        <f>M28*0.17</f>
        <v>45.900000000000006</v>
      </c>
      <c r="O28">
        <f>I28*0.15</f>
        <v>0</v>
      </c>
      <c r="P28">
        <f>ROUND(N28+O28,0)</f>
        <v>46</v>
      </c>
    </row>
    <row r="29" spans="1:16" x14ac:dyDescent="0.25">
      <c r="A29" s="12" t="s">
        <v>183</v>
      </c>
      <c r="B29" s="12">
        <v>27</v>
      </c>
      <c r="C29" s="13" t="s">
        <v>184</v>
      </c>
      <c r="D29" s="14">
        <v>96</v>
      </c>
      <c r="E29" s="14">
        <v>94</v>
      </c>
      <c r="F29" s="14">
        <v>92</v>
      </c>
      <c r="G29" s="15"/>
      <c r="H29" s="14"/>
      <c r="I29" s="14"/>
      <c r="J29" s="14"/>
      <c r="M29" s="11">
        <f>D29+E29+F29+G29+H29</f>
        <v>282</v>
      </c>
      <c r="N29">
        <f>M29*0.17</f>
        <v>47.940000000000005</v>
      </c>
      <c r="O29">
        <f>I29*0.15</f>
        <v>0</v>
      </c>
      <c r="P29">
        <f>ROUND(N29+O29,0)</f>
        <v>48</v>
      </c>
    </row>
    <row r="30" spans="1:16" x14ac:dyDescent="0.25">
      <c r="A30" s="12" t="s">
        <v>185</v>
      </c>
      <c r="B30" s="12">
        <v>28</v>
      </c>
      <c r="C30" s="13" t="s">
        <v>186</v>
      </c>
      <c r="D30" s="14">
        <v>76</v>
      </c>
      <c r="E30" s="14">
        <v>78</v>
      </c>
      <c r="F30" s="14">
        <v>67</v>
      </c>
      <c r="G30" s="15"/>
      <c r="H30" s="14"/>
      <c r="I30" s="14"/>
      <c r="J30" s="14"/>
      <c r="M30" s="11">
        <f>D30+E30+F30+G30+H30</f>
        <v>221</v>
      </c>
      <c r="N30">
        <f>M30*0.17</f>
        <v>37.57</v>
      </c>
      <c r="O30">
        <f>I30*0.15</f>
        <v>0</v>
      </c>
      <c r="P30">
        <f>ROUND(N30+O30,0)</f>
        <v>38</v>
      </c>
    </row>
    <row r="31" spans="1:16" x14ac:dyDescent="0.25">
      <c r="A31" s="12" t="s">
        <v>187</v>
      </c>
      <c r="B31" s="12">
        <v>29</v>
      </c>
      <c r="C31" s="13" t="s">
        <v>188</v>
      </c>
      <c r="D31" s="14">
        <v>83</v>
      </c>
      <c r="E31" s="14">
        <v>77</v>
      </c>
      <c r="F31" s="14">
        <v>72</v>
      </c>
      <c r="G31" s="15"/>
      <c r="H31" s="14"/>
      <c r="I31" s="14"/>
      <c r="J31" s="14"/>
      <c r="M31" s="11">
        <f>D31+E31+F31+G31+H31</f>
        <v>232</v>
      </c>
      <c r="N31">
        <f>M31*0.17</f>
        <v>39.440000000000005</v>
      </c>
      <c r="O31">
        <f>I31*0.15</f>
        <v>0</v>
      </c>
      <c r="P31">
        <f>ROUND(N31+O31,0)</f>
        <v>39</v>
      </c>
    </row>
    <row r="32" spans="1:16" x14ac:dyDescent="0.25">
      <c r="A32" s="12" t="s">
        <v>189</v>
      </c>
      <c r="B32" s="12">
        <v>30</v>
      </c>
      <c r="C32" s="13" t="s">
        <v>190</v>
      </c>
      <c r="D32" s="14">
        <v>100</v>
      </c>
      <c r="E32" s="14">
        <v>97</v>
      </c>
      <c r="F32" s="14">
        <v>98</v>
      </c>
      <c r="G32" s="15"/>
      <c r="H32" s="14"/>
      <c r="I32" s="14"/>
      <c r="J32" s="14"/>
      <c r="M32" s="11">
        <f>D32+E32+F32+G32+H32</f>
        <v>295</v>
      </c>
      <c r="N32">
        <f>M32*0.17</f>
        <v>50.150000000000006</v>
      </c>
      <c r="O32">
        <f>I32*0.15</f>
        <v>0</v>
      </c>
      <c r="P32">
        <f>ROUND(N32+O32,0)</f>
        <v>50</v>
      </c>
    </row>
    <row r="33" spans="1:16" x14ac:dyDescent="0.25">
      <c r="A33" s="12" t="s">
        <v>191</v>
      </c>
      <c r="B33" s="12">
        <v>31</v>
      </c>
      <c r="C33" s="13" t="s">
        <v>192</v>
      </c>
      <c r="D33" s="14">
        <v>80</v>
      </c>
      <c r="E33" s="14">
        <v>84</v>
      </c>
      <c r="F33" s="14">
        <v>81</v>
      </c>
      <c r="G33" s="15"/>
      <c r="H33" s="14"/>
      <c r="I33" s="14"/>
      <c r="J33" s="14"/>
      <c r="M33" s="11">
        <f>D33+E33+F33+G33+H33</f>
        <v>245</v>
      </c>
      <c r="N33">
        <f>M33*0.17</f>
        <v>41.650000000000006</v>
      </c>
      <c r="O33">
        <f>I33*0.15</f>
        <v>0</v>
      </c>
      <c r="P33">
        <f>ROUND(N33+O33,0)</f>
        <v>42</v>
      </c>
    </row>
    <row r="34" spans="1:16" x14ac:dyDescent="0.25">
      <c r="A34" s="12" t="s">
        <v>193</v>
      </c>
      <c r="B34" s="12">
        <v>32</v>
      </c>
      <c r="C34" s="13" t="s">
        <v>194</v>
      </c>
      <c r="D34" s="14">
        <v>65</v>
      </c>
      <c r="E34" s="14">
        <v>79</v>
      </c>
      <c r="F34" s="14">
        <v>70</v>
      </c>
      <c r="G34" s="15"/>
      <c r="H34" s="14"/>
      <c r="I34" s="14"/>
      <c r="J34" s="14"/>
      <c r="M34" s="11">
        <f>D34+E34+F34+G34+H34</f>
        <v>214</v>
      </c>
      <c r="N34">
        <f>M34*0.17</f>
        <v>36.380000000000003</v>
      </c>
      <c r="O34">
        <f>I34*0.15</f>
        <v>0</v>
      </c>
      <c r="P34">
        <f>ROUND(N34+O34,0)</f>
        <v>36</v>
      </c>
    </row>
  </sheetData>
  <sheetProtection algorithmName="SHA-512" hashValue="7t5t7DuabraRipoynTlrkn2St/38ZdkUHj5+TlZ8wM60V02djbbARLxoPahEBo0u2HTGr9O35HCM4A1tAcpB+A==" saltValue="oroa7IQ8K+/i5firCdqMWA==" spinCount="100000" sheet="1" objects="1" scenarios="1"/>
  <dataValidations count="32">
    <dataValidation type="whole" allowBlank="1" showInputMessage="1" showErrorMessage="1" errorTitle="Valor fuera de rango" error="Ingrese un valor correcto" sqref="G3" xr:uid="{D8C0302D-542C-4079-84DF-718F5FE45A1F}">
      <formula1>0</formula1>
      <formula2>100</formula2>
    </dataValidation>
    <dataValidation type="whole" allowBlank="1" showInputMessage="1" showErrorMessage="1" errorTitle="Valor fuera de rango" error="Ingrese un valor correcto" sqref="G4" xr:uid="{ED67819B-A50D-471F-AB13-BB6951A2FCFB}">
      <formula1>0</formula1>
      <formula2>100</formula2>
    </dataValidation>
    <dataValidation type="whole" allowBlank="1" showInputMessage="1" showErrorMessage="1" errorTitle="Valor fuera de rango" error="Ingrese un valor correcto" sqref="G5" xr:uid="{11A0251D-862B-4932-9081-D8DA2C7C5404}">
      <formula1>0</formula1>
      <formula2>100</formula2>
    </dataValidation>
    <dataValidation type="whole" allowBlank="1" showInputMessage="1" showErrorMessage="1" errorTitle="Valor fuera de rango" error="Ingrese un valor correcto" sqref="G6" xr:uid="{73C67B61-4E7E-4CE1-A269-863CFB1CB080}">
      <formula1>0</formula1>
      <formula2>100</formula2>
    </dataValidation>
    <dataValidation type="whole" allowBlank="1" showInputMessage="1" showErrorMessage="1" errorTitle="Valor fuera de rango" error="Ingrese un valor correcto" sqref="G7" xr:uid="{41961CA7-62B8-4A4E-9718-14B9DCF704CA}">
      <formula1>0</formula1>
      <formula2>100</formula2>
    </dataValidation>
    <dataValidation type="whole" allowBlank="1" showInputMessage="1" showErrorMessage="1" errorTitle="Valor fuera de rango" error="Ingrese un valor correcto" sqref="G8" xr:uid="{F96E3106-D4CF-4AF3-AECD-B14817349E32}">
      <formula1>0</formula1>
      <formula2>100</formula2>
    </dataValidation>
    <dataValidation type="whole" allowBlank="1" showInputMessage="1" showErrorMessage="1" errorTitle="Valor fuera de rango" error="Ingrese un valor correcto" sqref="G9" xr:uid="{1E053007-C828-4164-BEAA-C43B8236DF42}">
      <formula1>0</formula1>
      <formula2>100</formula2>
    </dataValidation>
    <dataValidation type="whole" allowBlank="1" showInputMessage="1" showErrorMessage="1" errorTitle="Valor fuera de rango" error="Ingrese un valor correcto" sqref="G10" xr:uid="{B0F9089E-C422-4556-8FAD-A440D3CF9438}">
      <formula1>0</formula1>
      <formula2>100</formula2>
    </dataValidation>
    <dataValidation type="whole" allowBlank="1" showInputMessage="1" showErrorMessage="1" errorTitle="Valor fuera de rango" error="Ingrese un valor correcto" sqref="G11" xr:uid="{4168DDD0-786E-40A5-A535-38D35AE312D0}">
      <formula1>0</formula1>
      <formula2>100</formula2>
    </dataValidation>
    <dataValidation type="whole" allowBlank="1" showInputMessage="1" showErrorMessage="1" errorTitle="Valor fuera de rango" error="Ingrese un valor correcto" sqref="G12" xr:uid="{F845CD2B-A628-4618-B609-325E1E8AD6D9}">
      <formula1>0</formula1>
      <formula2>100</formula2>
    </dataValidation>
    <dataValidation type="whole" allowBlank="1" showInputMessage="1" showErrorMessage="1" errorTitle="Valor fuera de rango" error="Ingrese un valor correcto" sqref="G13" xr:uid="{74E98A49-6D31-4204-803B-53C50E7260F5}">
      <formula1>0</formula1>
      <formula2>100</formula2>
    </dataValidation>
    <dataValidation type="whole" allowBlank="1" showInputMessage="1" showErrorMessage="1" errorTitle="Valor fuera de rango" error="Ingrese un valor correcto" sqref="G14" xr:uid="{D55DB743-A752-4483-9F7C-21C631DA4159}">
      <formula1>0</formula1>
      <formula2>100</formula2>
    </dataValidation>
    <dataValidation type="whole" allowBlank="1" showInputMessage="1" showErrorMessage="1" errorTitle="Valor fuera de rango" error="Ingrese un valor correcto" sqref="G15" xr:uid="{9ED3C2F7-5482-4C5F-BE6B-F99FBCAECE1E}">
      <formula1>0</formula1>
      <formula2>100</formula2>
    </dataValidation>
    <dataValidation type="whole" allowBlank="1" showInputMessage="1" showErrorMessage="1" errorTitle="Valor fuera de rango" error="Ingrese un valor correcto" sqref="G16" xr:uid="{84BD3D7D-A071-496B-84CC-79E0029F6D1D}">
      <formula1>0</formula1>
      <formula2>100</formula2>
    </dataValidation>
    <dataValidation type="whole" allowBlank="1" showInputMessage="1" showErrorMessage="1" errorTitle="Valor fuera de rango" error="Ingrese un valor correcto" sqref="G17" xr:uid="{7FAC5BE0-8A9D-4C97-9276-3F45D24365EA}">
      <formula1>0</formula1>
      <formula2>100</formula2>
    </dataValidation>
    <dataValidation type="whole" allowBlank="1" showInputMessage="1" showErrorMessage="1" errorTitle="Valor fuera de rango" error="Ingrese un valor correcto" sqref="G18" xr:uid="{FFC74438-133D-4214-8658-265B3D7A94B7}">
      <formula1>0</formula1>
      <formula2>100</formula2>
    </dataValidation>
    <dataValidation type="whole" allowBlank="1" showInputMessage="1" showErrorMessage="1" errorTitle="Valor fuera de rango" error="Ingrese un valor correcto" sqref="G19" xr:uid="{28487723-A704-4B62-B9D7-CE25347ECBA8}">
      <formula1>0</formula1>
      <formula2>100</formula2>
    </dataValidation>
    <dataValidation type="whole" allowBlank="1" showInputMessage="1" showErrorMessage="1" errorTitle="Valor fuera de rango" error="Ingrese un valor correcto" sqref="G20" xr:uid="{7A1FDFFF-6547-41DC-94F4-7D730451C1B6}">
      <formula1>0</formula1>
      <formula2>100</formula2>
    </dataValidation>
    <dataValidation type="whole" allowBlank="1" showInputMessage="1" showErrorMessage="1" errorTitle="Valor fuera de rango" error="Ingrese un valor correcto" sqref="G21" xr:uid="{D14B4335-5F6C-4A7A-B61C-8BE76E6725B2}">
      <formula1>0</formula1>
      <formula2>100</formula2>
    </dataValidation>
    <dataValidation type="whole" allowBlank="1" showInputMessage="1" showErrorMessage="1" errorTitle="Valor fuera de rango" error="Ingrese un valor correcto" sqref="G22" xr:uid="{94D94288-57FE-4399-BF36-CB142127747A}">
      <formula1>0</formula1>
      <formula2>100</formula2>
    </dataValidation>
    <dataValidation type="whole" allowBlank="1" showInputMessage="1" showErrorMessage="1" errorTitle="Valor fuera de rango" error="Ingrese un valor correcto" sqref="G23" xr:uid="{A157577F-883E-4DE1-B6EF-A0A0602BA75A}">
      <formula1>0</formula1>
      <formula2>100</formula2>
    </dataValidation>
    <dataValidation type="whole" allowBlank="1" showInputMessage="1" showErrorMessage="1" errorTitle="Valor fuera de rango" error="Ingrese un valor correcto" sqref="G24" xr:uid="{4CF2F828-8912-463C-B250-CC4DAD852A17}">
      <formula1>0</formula1>
      <formula2>100</formula2>
    </dataValidation>
    <dataValidation type="whole" allowBlank="1" showInputMessage="1" showErrorMessage="1" errorTitle="Valor fuera de rango" error="Ingrese un valor correcto" sqref="G25" xr:uid="{281392D2-DF0A-4360-B139-612B7128335B}">
      <formula1>0</formula1>
      <formula2>100</formula2>
    </dataValidation>
    <dataValidation type="whole" allowBlank="1" showInputMessage="1" showErrorMessage="1" errorTitle="Valor fuera de rango" error="Ingrese un valor correcto" sqref="G26" xr:uid="{02A5A7FB-F5C2-4016-A6A5-6A7BA1DF669E}">
      <formula1>0</formula1>
      <formula2>100</formula2>
    </dataValidation>
    <dataValidation type="whole" allowBlank="1" showInputMessage="1" showErrorMessage="1" errorTitle="Valor fuera de rango" error="Ingrese un valor correcto" sqref="G27" xr:uid="{DFB3D76B-4042-47DF-95A9-742E2A12331C}">
      <formula1>0</formula1>
      <formula2>100</formula2>
    </dataValidation>
    <dataValidation type="whole" allowBlank="1" showInputMessage="1" showErrorMessage="1" errorTitle="Valor fuera de rango" error="Ingrese un valor correcto" sqref="G28" xr:uid="{6630772F-F180-4D82-BAD4-F1C26445E090}">
      <formula1>0</formula1>
      <formula2>100</formula2>
    </dataValidation>
    <dataValidation type="whole" allowBlank="1" showInputMessage="1" showErrorMessage="1" errorTitle="Valor fuera de rango" error="Ingrese un valor correcto" sqref="G29" xr:uid="{D027000C-8D61-43EC-B440-EB63635D486D}">
      <formula1>0</formula1>
      <formula2>100</formula2>
    </dataValidation>
    <dataValidation type="whole" allowBlank="1" showInputMessage="1" showErrorMessage="1" errorTitle="Valor fuera de rango" error="Ingrese un valor correcto" sqref="G30" xr:uid="{D6503DA8-4EBA-47B3-8B35-51070064F7D9}">
      <formula1>0</formula1>
      <formula2>100</formula2>
    </dataValidation>
    <dataValidation type="whole" allowBlank="1" showInputMessage="1" showErrorMessage="1" errorTitle="Valor fuera de rango" error="Ingrese un valor correcto" sqref="G31" xr:uid="{51080415-C6E3-4EA2-A560-BD07D1139A81}">
      <formula1>0</formula1>
      <formula2>100</formula2>
    </dataValidation>
    <dataValidation type="whole" allowBlank="1" showInputMessage="1" showErrorMessage="1" errorTitle="Valor fuera de rango" error="Ingrese un valor correcto" sqref="G32" xr:uid="{DB822741-3531-4575-A0FA-82F0DF42DA17}">
      <formula1>0</formula1>
      <formula2>100</formula2>
    </dataValidation>
    <dataValidation type="whole" allowBlank="1" showInputMessage="1" showErrorMessage="1" errorTitle="Valor fuera de rango" error="Ingrese un valor correcto" sqref="G33" xr:uid="{F42FF264-EBBB-450A-BD1F-04695A92C733}">
      <formula1>0</formula1>
      <formula2>100</formula2>
    </dataValidation>
    <dataValidation type="whole" allowBlank="1" showInputMessage="1" showErrorMessage="1" errorTitle="Valor fuera de rango" error="Ingrese un valor correcto" sqref="G34" xr:uid="{CD3D8A27-CA55-4C8B-8A5D-AEE58B640345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39EF-C18C-43EA-AA0E-C174923A3135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196</v>
      </c>
      <c r="C1" s="1" t="s">
        <v>197</v>
      </c>
      <c r="D1" s="5" t="s">
        <v>260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198</v>
      </c>
      <c r="B3" s="12">
        <v>1</v>
      </c>
      <c r="C3" s="13" t="s">
        <v>199</v>
      </c>
      <c r="D3" s="14">
        <v>69</v>
      </c>
      <c r="E3" s="14">
        <v>69</v>
      </c>
      <c r="F3" s="14">
        <v>69</v>
      </c>
      <c r="G3" s="15"/>
      <c r="H3" s="14"/>
      <c r="I3" s="14"/>
      <c r="J3" s="14"/>
      <c r="M3" s="11">
        <f>D3+E3+F3+G3+H3</f>
        <v>207</v>
      </c>
      <c r="N3">
        <f>M3*0.17</f>
        <v>35.190000000000005</v>
      </c>
      <c r="O3">
        <f>I3*0.15</f>
        <v>0</v>
      </c>
      <c r="P3">
        <f>ROUND(N3+O3,0)</f>
        <v>35</v>
      </c>
    </row>
    <row r="4" spans="1:16" x14ac:dyDescent="0.25">
      <c r="A4" s="12" t="s">
        <v>200</v>
      </c>
      <c r="B4" s="12">
        <v>2</v>
      </c>
      <c r="C4" s="13" t="s">
        <v>201</v>
      </c>
      <c r="D4" s="14">
        <v>91</v>
      </c>
      <c r="E4" s="14">
        <v>92</v>
      </c>
      <c r="F4" s="14">
        <v>88</v>
      </c>
      <c r="G4" s="15"/>
      <c r="H4" s="14"/>
      <c r="I4" s="14"/>
      <c r="J4" s="14"/>
      <c r="M4" s="11">
        <f>D4+E4+F4+G4+H4</f>
        <v>271</v>
      </c>
      <c r="N4">
        <f>M4*0.17</f>
        <v>46.07</v>
      </c>
      <c r="O4">
        <f>I4*0.15</f>
        <v>0</v>
      </c>
      <c r="P4">
        <f>ROUND(N4+O4,0)</f>
        <v>46</v>
      </c>
    </row>
    <row r="5" spans="1:16" x14ac:dyDescent="0.25">
      <c r="A5" s="12" t="s">
        <v>202</v>
      </c>
      <c r="B5" s="12">
        <v>3</v>
      </c>
      <c r="C5" s="13" t="s">
        <v>203</v>
      </c>
      <c r="D5" s="14">
        <v>74</v>
      </c>
      <c r="E5" s="14">
        <v>84</v>
      </c>
      <c r="F5" s="14">
        <v>82</v>
      </c>
      <c r="G5" s="15"/>
      <c r="H5" s="14"/>
      <c r="I5" s="14"/>
      <c r="J5" s="14"/>
      <c r="M5" s="11">
        <f>D5+E5+F5+G5+H5</f>
        <v>240</v>
      </c>
      <c r="N5">
        <f>M5*0.17</f>
        <v>40.800000000000004</v>
      </c>
      <c r="O5">
        <f>I5*0.15</f>
        <v>0</v>
      </c>
      <c r="P5">
        <f>ROUND(N5+O5,0)</f>
        <v>41</v>
      </c>
    </row>
    <row r="6" spans="1:16" x14ac:dyDescent="0.25">
      <c r="A6" s="12" t="s">
        <v>204</v>
      </c>
      <c r="B6" s="12">
        <v>4</v>
      </c>
      <c r="C6" s="13" t="s">
        <v>205</v>
      </c>
      <c r="D6" s="14">
        <v>82</v>
      </c>
      <c r="E6" s="14">
        <v>84</v>
      </c>
      <c r="F6" s="14">
        <v>85</v>
      </c>
      <c r="G6" s="15"/>
      <c r="H6" s="14"/>
      <c r="I6" s="14"/>
      <c r="J6" s="14"/>
      <c r="M6" s="11">
        <f>D6+E6+F6+G6+H6</f>
        <v>251</v>
      </c>
      <c r="N6">
        <f>M6*0.17</f>
        <v>42.67</v>
      </c>
      <c r="O6">
        <f>I6*0.15</f>
        <v>0</v>
      </c>
      <c r="P6">
        <f>ROUND(N6+O6,0)</f>
        <v>43</v>
      </c>
    </row>
    <row r="7" spans="1:16" x14ac:dyDescent="0.25">
      <c r="A7" s="12" t="s">
        <v>206</v>
      </c>
      <c r="B7" s="12">
        <v>5</v>
      </c>
      <c r="C7" s="13" t="s">
        <v>207</v>
      </c>
      <c r="D7" s="14">
        <v>88</v>
      </c>
      <c r="E7" s="14">
        <v>88</v>
      </c>
      <c r="F7" s="14">
        <v>80</v>
      </c>
      <c r="G7" s="15"/>
      <c r="H7" s="14"/>
      <c r="I7" s="14"/>
      <c r="J7" s="14"/>
      <c r="M7" s="11">
        <f>D7+E7+F7+G7+H7</f>
        <v>256</v>
      </c>
      <c r="N7">
        <f>M7*0.17</f>
        <v>43.52</v>
      </c>
      <c r="O7">
        <f>I7*0.15</f>
        <v>0</v>
      </c>
      <c r="P7">
        <f>ROUND(N7+O7,0)</f>
        <v>44</v>
      </c>
    </row>
    <row r="8" spans="1:16" x14ac:dyDescent="0.25">
      <c r="A8" s="12" t="s">
        <v>208</v>
      </c>
      <c r="B8" s="12">
        <v>6</v>
      </c>
      <c r="C8" s="13" t="s">
        <v>209</v>
      </c>
      <c r="D8" s="14">
        <v>84</v>
      </c>
      <c r="E8" s="14">
        <v>81</v>
      </c>
      <c r="F8" s="14">
        <v>79</v>
      </c>
      <c r="G8" s="15"/>
      <c r="H8" s="14"/>
      <c r="I8" s="14"/>
      <c r="J8" s="14"/>
      <c r="M8" s="11">
        <f>D8+E8+F8+G8+H8</f>
        <v>244</v>
      </c>
      <c r="N8">
        <f>M8*0.17</f>
        <v>41.480000000000004</v>
      </c>
      <c r="O8">
        <f>I8*0.15</f>
        <v>0</v>
      </c>
      <c r="P8">
        <f>ROUND(N8+O8,0)</f>
        <v>41</v>
      </c>
    </row>
    <row r="9" spans="1:16" x14ac:dyDescent="0.25">
      <c r="A9" s="12" t="s">
        <v>210</v>
      </c>
      <c r="B9" s="12">
        <v>7</v>
      </c>
      <c r="C9" s="13" t="s">
        <v>211</v>
      </c>
      <c r="D9" s="14">
        <v>69</v>
      </c>
      <c r="E9" s="14">
        <v>65</v>
      </c>
      <c r="F9" s="14">
        <v>58</v>
      </c>
      <c r="G9" s="15"/>
      <c r="H9" s="14"/>
      <c r="I9" s="14"/>
      <c r="J9" s="14"/>
      <c r="M9" s="11">
        <f>D9+E9+F9+G9+H9</f>
        <v>192</v>
      </c>
      <c r="N9">
        <f>M9*0.17</f>
        <v>32.64</v>
      </c>
      <c r="O9">
        <f>I9*0.15</f>
        <v>0</v>
      </c>
      <c r="P9">
        <f>ROUND(N9+O9,0)</f>
        <v>33</v>
      </c>
    </row>
    <row r="10" spans="1:16" x14ac:dyDescent="0.25">
      <c r="A10" s="12" t="s">
        <v>212</v>
      </c>
      <c r="B10" s="12">
        <v>8</v>
      </c>
      <c r="C10" s="13" t="s">
        <v>213</v>
      </c>
      <c r="D10" s="14">
        <v>54</v>
      </c>
      <c r="E10" s="14">
        <v>77</v>
      </c>
      <c r="F10" s="14">
        <v>55</v>
      </c>
      <c r="G10" s="15"/>
      <c r="H10" s="14"/>
      <c r="I10" s="14"/>
      <c r="J10" s="14"/>
      <c r="M10" s="11">
        <f>D10+E10+F10+G10+H10</f>
        <v>186</v>
      </c>
      <c r="N10">
        <f>M10*0.17</f>
        <v>31.62</v>
      </c>
      <c r="O10">
        <f>I10*0.15</f>
        <v>0</v>
      </c>
      <c r="P10">
        <f>ROUND(N10+O10,0)</f>
        <v>32</v>
      </c>
    </row>
    <row r="11" spans="1:16" x14ac:dyDescent="0.25">
      <c r="A11" s="12" t="s">
        <v>214</v>
      </c>
      <c r="B11" s="12">
        <v>9</v>
      </c>
      <c r="C11" s="13" t="s">
        <v>215</v>
      </c>
      <c r="D11" s="14">
        <v>78</v>
      </c>
      <c r="E11" s="14">
        <v>74</v>
      </c>
      <c r="F11" s="14">
        <v>83</v>
      </c>
      <c r="G11" s="15"/>
      <c r="H11" s="14"/>
      <c r="I11" s="14"/>
      <c r="J11" s="14"/>
      <c r="M11" s="11">
        <f>D11+E11+F11+G11+H11</f>
        <v>235</v>
      </c>
      <c r="N11">
        <f>M11*0.17</f>
        <v>39.950000000000003</v>
      </c>
      <c r="O11">
        <f>I11*0.15</f>
        <v>0</v>
      </c>
      <c r="P11">
        <f>ROUND(N11+O11,0)</f>
        <v>40</v>
      </c>
    </row>
    <row r="12" spans="1:16" x14ac:dyDescent="0.25">
      <c r="A12" s="12" t="s">
        <v>216</v>
      </c>
      <c r="B12" s="12">
        <v>10</v>
      </c>
      <c r="C12" s="13" t="s">
        <v>217</v>
      </c>
      <c r="D12" s="14">
        <v>91</v>
      </c>
      <c r="E12" s="14">
        <v>88</v>
      </c>
      <c r="F12" s="14">
        <v>92</v>
      </c>
      <c r="G12" s="15"/>
      <c r="H12" s="14"/>
      <c r="I12" s="14"/>
      <c r="J12" s="14"/>
      <c r="M12" s="11">
        <f>D12+E12+F12+G12+H12</f>
        <v>271</v>
      </c>
      <c r="N12">
        <f>M12*0.17</f>
        <v>46.07</v>
      </c>
      <c r="O12">
        <f>I12*0.15</f>
        <v>0</v>
      </c>
      <c r="P12">
        <f>ROUND(N12+O12,0)</f>
        <v>46</v>
      </c>
    </row>
    <row r="13" spans="1:16" x14ac:dyDescent="0.25">
      <c r="A13" s="12" t="s">
        <v>218</v>
      </c>
      <c r="B13" s="12">
        <v>11</v>
      </c>
      <c r="C13" s="13" t="s">
        <v>219</v>
      </c>
      <c r="D13" s="14">
        <v>98</v>
      </c>
      <c r="E13" s="14">
        <v>86</v>
      </c>
      <c r="F13" s="14">
        <v>83</v>
      </c>
      <c r="G13" s="15"/>
      <c r="H13" s="14"/>
      <c r="I13" s="14"/>
      <c r="J13" s="14"/>
      <c r="M13" s="11">
        <f>D13+E13+F13+G13+H13</f>
        <v>267</v>
      </c>
      <c r="N13">
        <f>M13*0.17</f>
        <v>45.39</v>
      </c>
      <c r="O13">
        <f>I13*0.15</f>
        <v>0</v>
      </c>
      <c r="P13">
        <f>ROUND(N13+O13,0)</f>
        <v>45</v>
      </c>
    </row>
    <row r="14" spans="1:16" x14ac:dyDescent="0.25">
      <c r="A14" s="12" t="s">
        <v>220</v>
      </c>
      <c r="B14" s="12">
        <v>12</v>
      </c>
      <c r="C14" s="13" t="s">
        <v>221</v>
      </c>
      <c r="D14" s="14">
        <v>74</v>
      </c>
      <c r="E14" s="14">
        <v>69</v>
      </c>
      <c r="F14" s="14">
        <v>77</v>
      </c>
      <c r="G14" s="15"/>
      <c r="H14" s="14"/>
      <c r="I14" s="14"/>
      <c r="J14" s="14"/>
      <c r="M14" s="11">
        <f>D14+E14+F14+G14+H14</f>
        <v>220</v>
      </c>
      <c r="N14">
        <f>M14*0.17</f>
        <v>37.400000000000006</v>
      </c>
      <c r="O14">
        <f>I14*0.15</f>
        <v>0</v>
      </c>
      <c r="P14">
        <f>ROUND(N14+O14,0)</f>
        <v>37</v>
      </c>
    </row>
    <row r="15" spans="1:16" x14ac:dyDescent="0.25">
      <c r="A15" s="12" t="s">
        <v>222</v>
      </c>
      <c r="B15" s="12">
        <v>13</v>
      </c>
      <c r="C15" s="13" t="s">
        <v>223</v>
      </c>
      <c r="D15" s="14">
        <v>96</v>
      </c>
      <c r="E15" s="14">
        <v>94</v>
      </c>
      <c r="F15" s="14">
        <v>91</v>
      </c>
      <c r="G15" s="15"/>
      <c r="H15" s="14"/>
      <c r="I15" s="14"/>
      <c r="J15" s="14"/>
      <c r="M15" s="11">
        <f>D15+E15+F15+G15+H15</f>
        <v>281</v>
      </c>
      <c r="N15">
        <f>M15*0.17</f>
        <v>47.77</v>
      </c>
      <c r="O15">
        <f>I15*0.15</f>
        <v>0</v>
      </c>
      <c r="P15">
        <f>ROUND(N15+O15,0)</f>
        <v>48</v>
      </c>
    </row>
    <row r="16" spans="1:16" x14ac:dyDescent="0.25">
      <c r="A16" s="12" t="s">
        <v>224</v>
      </c>
      <c r="B16" s="12">
        <v>14</v>
      </c>
      <c r="C16" s="13" t="s">
        <v>225</v>
      </c>
      <c r="D16" s="14">
        <v>66</v>
      </c>
      <c r="E16" s="14">
        <v>61</v>
      </c>
      <c r="F16" s="14">
        <v>76</v>
      </c>
      <c r="G16" s="15"/>
      <c r="H16" s="14"/>
      <c r="I16" s="14"/>
      <c r="J16" s="14"/>
      <c r="M16" s="11">
        <f>D16+E16+F16+G16+H16</f>
        <v>203</v>
      </c>
      <c r="N16">
        <f>M16*0.17</f>
        <v>34.510000000000005</v>
      </c>
      <c r="O16">
        <f>I16*0.15</f>
        <v>0</v>
      </c>
      <c r="P16">
        <f>ROUND(N16+O16,0)</f>
        <v>35</v>
      </c>
    </row>
    <row r="17" spans="1:16" x14ac:dyDescent="0.25">
      <c r="A17" s="12" t="s">
        <v>226</v>
      </c>
      <c r="B17" s="12">
        <v>15</v>
      </c>
      <c r="C17" s="13" t="s">
        <v>227</v>
      </c>
      <c r="D17" s="14">
        <v>94</v>
      </c>
      <c r="E17" s="14">
        <v>90</v>
      </c>
      <c r="F17" s="14">
        <v>90</v>
      </c>
      <c r="G17" s="15"/>
      <c r="H17" s="14"/>
      <c r="I17" s="14"/>
      <c r="J17" s="14"/>
      <c r="M17" s="11">
        <f>D17+E17+F17+G17+H17</f>
        <v>274</v>
      </c>
      <c r="N17">
        <f>M17*0.17</f>
        <v>46.580000000000005</v>
      </c>
      <c r="O17">
        <f>I17*0.15</f>
        <v>0</v>
      </c>
      <c r="P17">
        <f>ROUND(N17+O17,0)</f>
        <v>47</v>
      </c>
    </row>
    <row r="18" spans="1:16" x14ac:dyDescent="0.25">
      <c r="A18" s="12" t="s">
        <v>228</v>
      </c>
      <c r="B18" s="12">
        <v>16</v>
      </c>
      <c r="C18" s="13" t="s">
        <v>229</v>
      </c>
      <c r="D18" s="14">
        <v>97</v>
      </c>
      <c r="E18" s="14">
        <v>90</v>
      </c>
      <c r="F18" s="14">
        <v>85</v>
      </c>
      <c r="G18" s="15"/>
      <c r="H18" s="14"/>
      <c r="I18" s="14"/>
      <c r="J18" s="14"/>
      <c r="M18" s="11">
        <f>D18+E18+F18+G18+H18</f>
        <v>272</v>
      </c>
      <c r="N18">
        <f>M18*0.17</f>
        <v>46.24</v>
      </c>
      <c r="O18">
        <f>I18*0.15</f>
        <v>0</v>
      </c>
      <c r="P18">
        <f>ROUND(N18+O18,0)</f>
        <v>46</v>
      </c>
    </row>
    <row r="19" spans="1:16" x14ac:dyDescent="0.25">
      <c r="A19" s="12" t="s">
        <v>230</v>
      </c>
      <c r="B19" s="12">
        <v>17</v>
      </c>
      <c r="C19" s="13" t="s">
        <v>231</v>
      </c>
      <c r="D19" s="14">
        <v>82</v>
      </c>
      <c r="E19" s="14">
        <v>75</v>
      </c>
      <c r="F19" s="14">
        <v>69</v>
      </c>
      <c r="G19" s="15"/>
      <c r="H19" s="14"/>
      <c r="I19" s="14"/>
      <c r="J19" s="14"/>
      <c r="M19" s="11">
        <f>D19+E19+F19+G19+H19</f>
        <v>226</v>
      </c>
      <c r="N19">
        <f>M19*0.17</f>
        <v>38.42</v>
      </c>
      <c r="O19">
        <f>I19*0.15</f>
        <v>0</v>
      </c>
      <c r="P19">
        <f>ROUND(N19+O19,0)</f>
        <v>38</v>
      </c>
    </row>
    <row r="20" spans="1:16" x14ac:dyDescent="0.25">
      <c r="A20" s="12" t="s">
        <v>232</v>
      </c>
      <c r="B20" s="12">
        <v>18</v>
      </c>
      <c r="C20" s="13" t="s">
        <v>233</v>
      </c>
      <c r="D20" s="14">
        <v>74</v>
      </c>
      <c r="E20" s="14">
        <v>86</v>
      </c>
      <c r="F20" s="14">
        <v>80</v>
      </c>
      <c r="G20" s="15"/>
      <c r="H20" s="14"/>
      <c r="I20" s="14"/>
      <c r="J20" s="14"/>
      <c r="M20" s="11">
        <f>D20+E20+F20+G20+H20</f>
        <v>240</v>
      </c>
      <c r="N20">
        <f>M20*0.17</f>
        <v>40.800000000000004</v>
      </c>
      <c r="O20">
        <f>I20*0.15</f>
        <v>0</v>
      </c>
      <c r="P20">
        <f>ROUND(N20+O20,0)</f>
        <v>41</v>
      </c>
    </row>
    <row r="21" spans="1:16" x14ac:dyDescent="0.25">
      <c r="A21" s="12" t="s">
        <v>234</v>
      </c>
      <c r="B21" s="12">
        <v>19</v>
      </c>
      <c r="C21" s="13" t="s">
        <v>235</v>
      </c>
      <c r="D21" s="14">
        <v>91</v>
      </c>
      <c r="E21" s="14">
        <v>93</v>
      </c>
      <c r="F21" s="14">
        <v>93</v>
      </c>
      <c r="G21" s="15"/>
      <c r="H21" s="14"/>
      <c r="I21" s="14"/>
      <c r="J21" s="14"/>
      <c r="M21" s="11">
        <f>D21+E21+F21+G21+H21</f>
        <v>277</v>
      </c>
      <c r="N21">
        <f>M21*0.17</f>
        <v>47.09</v>
      </c>
      <c r="O21">
        <f>I21*0.15</f>
        <v>0</v>
      </c>
      <c r="P21">
        <f>ROUND(N21+O21,0)</f>
        <v>47</v>
      </c>
    </row>
    <row r="22" spans="1:16" x14ac:dyDescent="0.25">
      <c r="A22" s="12" t="s">
        <v>236</v>
      </c>
      <c r="B22" s="12">
        <v>20</v>
      </c>
      <c r="C22" s="13" t="s">
        <v>237</v>
      </c>
      <c r="D22" s="14">
        <v>66</v>
      </c>
      <c r="E22" s="14">
        <v>56</v>
      </c>
      <c r="F22" s="14">
        <v>66</v>
      </c>
      <c r="G22" s="15"/>
      <c r="H22" s="14"/>
      <c r="I22" s="14"/>
      <c r="J22" s="14"/>
      <c r="M22" s="11">
        <f>D22+E22+F22+G22+H22</f>
        <v>188</v>
      </c>
      <c r="N22">
        <f>M22*0.17</f>
        <v>31.96</v>
      </c>
      <c r="O22">
        <f>I22*0.15</f>
        <v>0</v>
      </c>
      <c r="P22">
        <f>ROUND(N22+O22,0)</f>
        <v>32</v>
      </c>
    </row>
    <row r="23" spans="1:16" x14ac:dyDescent="0.25">
      <c r="A23" s="12" t="s">
        <v>238</v>
      </c>
      <c r="B23" s="12">
        <v>21</v>
      </c>
      <c r="C23" s="13" t="s">
        <v>239</v>
      </c>
      <c r="D23" s="14">
        <v>97</v>
      </c>
      <c r="E23" s="14">
        <v>95</v>
      </c>
      <c r="F23" s="14">
        <v>90</v>
      </c>
      <c r="G23" s="15"/>
      <c r="H23" s="14"/>
      <c r="I23" s="14"/>
      <c r="J23" s="14"/>
      <c r="M23" s="11">
        <f>D23+E23+F23+G23+H23</f>
        <v>282</v>
      </c>
      <c r="N23">
        <f>M23*0.17</f>
        <v>47.940000000000005</v>
      </c>
      <c r="O23">
        <f>I23*0.15</f>
        <v>0</v>
      </c>
      <c r="P23">
        <f>ROUND(N23+O23,0)</f>
        <v>48</v>
      </c>
    </row>
    <row r="24" spans="1:16" x14ac:dyDescent="0.25">
      <c r="A24" s="12" t="s">
        <v>240</v>
      </c>
      <c r="B24" s="12">
        <v>22</v>
      </c>
      <c r="C24" s="13" t="s">
        <v>241</v>
      </c>
      <c r="D24" s="14">
        <v>97</v>
      </c>
      <c r="E24" s="14">
        <v>92</v>
      </c>
      <c r="F24" s="14">
        <v>93</v>
      </c>
      <c r="G24" s="15"/>
      <c r="H24" s="14"/>
      <c r="I24" s="14"/>
      <c r="J24" s="14"/>
      <c r="M24" s="11">
        <f>D24+E24+F24+G24+H24</f>
        <v>282</v>
      </c>
      <c r="N24">
        <f>M24*0.17</f>
        <v>47.940000000000005</v>
      </c>
      <c r="O24">
        <f>I24*0.15</f>
        <v>0</v>
      </c>
      <c r="P24">
        <f>ROUND(N24+O24,0)</f>
        <v>48</v>
      </c>
    </row>
    <row r="25" spans="1:16" x14ac:dyDescent="0.25">
      <c r="A25" s="12" t="s">
        <v>242</v>
      </c>
      <c r="B25" s="12">
        <v>23</v>
      </c>
      <c r="C25" s="13" t="s">
        <v>243</v>
      </c>
      <c r="D25" s="14">
        <v>92</v>
      </c>
      <c r="E25" s="14">
        <v>90</v>
      </c>
      <c r="F25" s="14">
        <v>95</v>
      </c>
      <c r="G25" s="15"/>
      <c r="H25" s="14"/>
      <c r="I25" s="14"/>
      <c r="J25" s="14"/>
      <c r="M25" s="11">
        <f>D25+E25+F25+G25+H25</f>
        <v>277</v>
      </c>
      <c r="N25">
        <f>M25*0.17</f>
        <v>47.09</v>
      </c>
      <c r="O25">
        <f>I25*0.15</f>
        <v>0</v>
      </c>
      <c r="P25">
        <f>ROUND(N25+O25,0)</f>
        <v>47</v>
      </c>
    </row>
    <row r="26" spans="1:16" x14ac:dyDescent="0.25">
      <c r="A26" s="12" t="s">
        <v>244</v>
      </c>
      <c r="B26" s="12">
        <v>24</v>
      </c>
      <c r="C26" s="13" t="s">
        <v>245</v>
      </c>
      <c r="D26" s="14">
        <v>80</v>
      </c>
      <c r="E26" s="14">
        <v>73</v>
      </c>
      <c r="F26" s="14">
        <v>71</v>
      </c>
      <c r="G26" s="15"/>
      <c r="H26" s="14"/>
      <c r="I26" s="14"/>
      <c r="J26" s="14"/>
      <c r="M26" s="11">
        <f>D26+E26+F26+G26+H26</f>
        <v>224</v>
      </c>
      <c r="N26">
        <f>M26*0.17</f>
        <v>38.080000000000005</v>
      </c>
      <c r="O26">
        <f>I26*0.15</f>
        <v>0</v>
      </c>
      <c r="P26">
        <f>ROUND(N26+O26,0)</f>
        <v>38</v>
      </c>
    </row>
    <row r="27" spans="1:16" x14ac:dyDescent="0.25">
      <c r="A27" s="12" t="s">
        <v>246</v>
      </c>
      <c r="B27" s="12">
        <v>25</v>
      </c>
      <c r="C27" s="13" t="s">
        <v>247</v>
      </c>
      <c r="D27" s="14">
        <v>88</v>
      </c>
      <c r="E27" s="14">
        <v>82</v>
      </c>
      <c r="F27" s="14">
        <v>77</v>
      </c>
      <c r="G27" s="15"/>
      <c r="H27" s="14"/>
      <c r="I27" s="14"/>
      <c r="J27" s="14"/>
      <c r="M27" s="11">
        <f>D27+E27+F27+G27+H27</f>
        <v>247</v>
      </c>
      <c r="N27">
        <f>M27*0.17</f>
        <v>41.99</v>
      </c>
      <c r="O27">
        <f>I27*0.15</f>
        <v>0</v>
      </c>
      <c r="P27">
        <f>ROUND(N27+O27,0)</f>
        <v>42</v>
      </c>
    </row>
    <row r="28" spans="1:16" x14ac:dyDescent="0.25">
      <c r="A28" s="12" t="s">
        <v>248</v>
      </c>
      <c r="B28" s="12">
        <v>26</v>
      </c>
      <c r="C28" s="13" t="s">
        <v>249</v>
      </c>
      <c r="D28" s="14">
        <v>90</v>
      </c>
      <c r="E28" s="14">
        <v>96</v>
      </c>
      <c r="F28" s="14">
        <v>82</v>
      </c>
      <c r="G28" s="15"/>
      <c r="H28" s="14"/>
      <c r="I28" s="14"/>
      <c r="J28" s="14"/>
      <c r="M28" s="11">
        <f>D28+E28+F28+G28+H28</f>
        <v>268</v>
      </c>
      <c r="N28">
        <f>M28*0.17</f>
        <v>45.56</v>
      </c>
      <c r="O28">
        <f>I28*0.15</f>
        <v>0</v>
      </c>
      <c r="P28">
        <f>ROUND(N28+O28,0)</f>
        <v>46</v>
      </c>
    </row>
    <row r="29" spans="1:16" x14ac:dyDescent="0.25">
      <c r="A29" s="12" t="s">
        <v>250</v>
      </c>
      <c r="B29" s="12">
        <v>27</v>
      </c>
      <c r="C29" s="13" t="s">
        <v>251</v>
      </c>
      <c r="D29" s="14">
        <v>73</v>
      </c>
      <c r="E29" s="14">
        <v>81</v>
      </c>
      <c r="F29" s="14">
        <v>90</v>
      </c>
      <c r="G29" s="15"/>
      <c r="H29" s="14"/>
      <c r="I29" s="14"/>
      <c r="J29" s="14"/>
      <c r="M29" s="11">
        <f>D29+E29+F29+G29+H29</f>
        <v>244</v>
      </c>
      <c r="N29">
        <f>M29*0.17</f>
        <v>41.480000000000004</v>
      </c>
      <c r="O29">
        <f>I29*0.15</f>
        <v>0</v>
      </c>
      <c r="P29">
        <f>ROUND(N29+O29,0)</f>
        <v>41</v>
      </c>
    </row>
    <row r="30" spans="1:16" x14ac:dyDescent="0.25">
      <c r="A30" s="12" t="s">
        <v>252</v>
      </c>
      <c r="B30" s="12">
        <v>28</v>
      </c>
      <c r="C30" s="13" t="s">
        <v>253</v>
      </c>
      <c r="D30" s="14">
        <v>87</v>
      </c>
      <c r="E30" s="14">
        <v>96</v>
      </c>
      <c r="F30" s="14">
        <v>95</v>
      </c>
      <c r="G30" s="15"/>
      <c r="H30" s="14"/>
      <c r="I30" s="14"/>
      <c r="J30" s="14"/>
      <c r="M30" s="11">
        <f>D30+E30+F30+G30+H30</f>
        <v>278</v>
      </c>
      <c r="N30">
        <f>M30*0.17</f>
        <v>47.260000000000005</v>
      </c>
      <c r="O30">
        <f>I30*0.15</f>
        <v>0</v>
      </c>
      <c r="P30">
        <f>ROUND(N30+O30,0)</f>
        <v>47</v>
      </c>
    </row>
    <row r="31" spans="1:16" x14ac:dyDescent="0.25">
      <c r="A31" s="12" t="s">
        <v>254</v>
      </c>
      <c r="B31" s="12">
        <v>29</v>
      </c>
      <c r="C31" s="13" t="s">
        <v>255</v>
      </c>
      <c r="D31" s="14">
        <v>83</v>
      </c>
      <c r="E31" s="14">
        <v>90</v>
      </c>
      <c r="F31" s="14">
        <v>74</v>
      </c>
      <c r="G31" s="15"/>
      <c r="H31" s="14"/>
      <c r="I31" s="14"/>
      <c r="J31" s="14"/>
      <c r="M31" s="11">
        <f>D31+E31+F31+G31+H31</f>
        <v>247</v>
      </c>
      <c r="N31">
        <f>M31*0.17</f>
        <v>41.99</v>
      </c>
      <c r="O31">
        <f>I31*0.15</f>
        <v>0</v>
      </c>
      <c r="P31">
        <f>ROUND(N31+O31,0)</f>
        <v>42</v>
      </c>
    </row>
    <row r="32" spans="1:16" x14ac:dyDescent="0.25">
      <c r="A32" s="12" t="s">
        <v>256</v>
      </c>
      <c r="B32" s="12">
        <v>30</v>
      </c>
      <c r="C32" s="13" t="s">
        <v>257</v>
      </c>
      <c r="D32" s="14">
        <v>79</v>
      </c>
      <c r="E32" s="14">
        <v>78</v>
      </c>
      <c r="F32" s="14">
        <v>77</v>
      </c>
      <c r="G32" s="15"/>
      <c r="H32" s="14"/>
      <c r="I32" s="14"/>
      <c r="J32" s="14"/>
      <c r="M32" s="11">
        <f>D32+E32+F32+G32+H32</f>
        <v>234</v>
      </c>
      <c r="N32">
        <f>M32*0.17</f>
        <v>39.78</v>
      </c>
      <c r="O32">
        <f>I32*0.15</f>
        <v>0</v>
      </c>
      <c r="P32">
        <f>ROUND(N32+O32,0)</f>
        <v>40</v>
      </c>
    </row>
    <row r="33" spans="1:16" x14ac:dyDescent="0.25">
      <c r="A33" s="12" t="s">
        <v>258</v>
      </c>
      <c r="B33" s="12">
        <v>31</v>
      </c>
      <c r="C33" s="13" t="s">
        <v>259</v>
      </c>
      <c r="D33" s="14">
        <v>94</v>
      </c>
      <c r="E33" s="14">
        <v>96</v>
      </c>
      <c r="F33" s="14">
        <v>90</v>
      </c>
      <c r="G33" s="15"/>
      <c r="H33" s="14"/>
      <c r="I33" s="14"/>
      <c r="J33" s="14"/>
      <c r="M33" s="11">
        <f>D33+E33+F33+G33+H33</f>
        <v>280</v>
      </c>
      <c r="N33">
        <f>M33*0.17</f>
        <v>47.6</v>
      </c>
      <c r="O33">
        <f>I33*0.15</f>
        <v>0</v>
      </c>
      <c r="P33">
        <f>ROUND(N33+O33,0)</f>
        <v>48</v>
      </c>
    </row>
  </sheetData>
  <sheetProtection algorithmName="SHA-512" hashValue="p+XB96+HRaOmlOUefL+KdPQPICi3syXClo5/ZQ2yfPb06T4QRIBn8RDeftYziVPPynwuqLN4bZ+DpOwNRaMcAw==" saltValue="Wlc587G382rVE+ciFZvZrg==" spinCount="100000" sheet="1" objects="1" scenarios="1"/>
  <dataValidations count="31">
    <dataValidation type="whole" allowBlank="1" showInputMessage="1" showErrorMessage="1" errorTitle="Valor fuera de rango" error="Ingrese un valor correcto" sqref="G3" xr:uid="{2F2A8DCD-9081-462D-9C01-520CA694CB8C}">
      <formula1>0</formula1>
      <formula2>100</formula2>
    </dataValidation>
    <dataValidation type="whole" allowBlank="1" showInputMessage="1" showErrorMessage="1" errorTitle="Valor fuera de rango" error="Ingrese un valor correcto" sqref="G4" xr:uid="{D99B921C-02BB-4063-9C12-EF8E489172FD}">
      <formula1>0</formula1>
      <formula2>100</formula2>
    </dataValidation>
    <dataValidation type="whole" allowBlank="1" showInputMessage="1" showErrorMessage="1" errorTitle="Valor fuera de rango" error="Ingrese un valor correcto" sqref="G5" xr:uid="{0D180EDE-7FA6-4815-88CB-338F97875CF5}">
      <formula1>0</formula1>
      <formula2>100</formula2>
    </dataValidation>
    <dataValidation type="whole" allowBlank="1" showInputMessage="1" showErrorMessage="1" errorTitle="Valor fuera de rango" error="Ingrese un valor correcto" sqref="G6" xr:uid="{070820DF-7D1B-49CC-BE16-EFD9D5AD0AE6}">
      <formula1>0</formula1>
      <formula2>100</formula2>
    </dataValidation>
    <dataValidation type="whole" allowBlank="1" showInputMessage="1" showErrorMessage="1" errorTitle="Valor fuera de rango" error="Ingrese un valor correcto" sqref="G7" xr:uid="{DE534784-1F00-4BAD-B1EE-F2A5E1FD1497}">
      <formula1>0</formula1>
      <formula2>100</formula2>
    </dataValidation>
    <dataValidation type="whole" allowBlank="1" showInputMessage="1" showErrorMessage="1" errorTitle="Valor fuera de rango" error="Ingrese un valor correcto" sqref="G8" xr:uid="{F972ACFB-5206-456F-BF76-C7382B4184C5}">
      <formula1>0</formula1>
      <formula2>100</formula2>
    </dataValidation>
    <dataValidation type="whole" allowBlank="1" showInputMessage="1" showErrorMessage="1" errorTitle="Valor fuera de rango" error="Ingrese un valor correcto" sqref="G9" xr:uid="{18AB9B04-A2BE-47A1-AB86-9D0FC0D11D85}">
      <formula1>0</formula1>
      <formula2>100</formula2>
    </dataValidation>
    <dataValidation type="whole" allowBlank="1" showInputMessage="1" showErrorMessage="1" errorTitle="Valor fuera de rango" error="Ingrese un valor correcto" sqref="G10" xr:uid="{F3C52AF1-C3D6-4884-AA61-B0E12F4A4601}">
      <formula1>0</formula1>
      <formula2>100</formula2>
    </dataValidation>
    <dataValidation type="whole" allowBlank="1" showInputMessage="1" showErrorMessage="1" errorTitle="Valor fuera de rango" error="Ingrese un valor correcto" sqref="G11" xr:uid="{4440CEC0-3E17-4B91-9692-17E469F85585}">
      <formula1>0</formula1>
      <formula2>100</formula2>
    </dataValidation>
    <dataValidation type="whole" allowBlank="1" showInputMessage="1" showErrorMessage="1" errorTitle="Valor fuera de rango" error="Ingrese un valor correcto" sqref="G12" xr:uid="{7D46E7D6-BDC2-43BE-8DEA-5C813072C46A}">
      <formula1>0</formula1>
      <formula2>100</formula2>
    </dataValidation>
    <dataValidation type="whole" allowBlank="1" showInputMessage="1" showErrorMessage="1" errorTitle="Valor fuera de rango" error="Ingrese un valor correcto" sqref="G13" xr:uid="{7C5304E5-7DB8-4CCB-8CB7-A3C65E37F426}">
      <formula1>0</formula1>
      <formula2>100</formula2>
    </dataValidation>
    <dataValidation type="whole" allowBlank="1" showInputMessage="1" showErrorMessage="1" errorTitle="Valor fuera de rango" error="Ingrese un valor correcto" sqref="G14" xr:uid="{685E8858-CFFF-4E69-BDC3-ED959F402AEE}">
      <formula1>0</formula1>
      <formula2>100</formula2>
    </dataValidation>
    <dataValidation type="whole" allowBlank="1" showInputMessage="1" showErrorMessage="1" errorTitle="Valor fuera de rango" error="Ingrese un valor correcto" sqref="G15" xr:uid="{B62B87B9-61F7-48AB-8BF0-8F1525EC6972}">
      <formula1>0</formula1>
      <formula2>100</formula2>
    </dataValidation>
    <dataValidation type="whole" allowBlank="1" showInputMessage="1" showErrorMessage="1" errorTitle="Valor fuera de rango" error="Ingrese un valor correcto" sqref="G16" xr:uid="{3F7BAAF7-89AF-4F87-8884-D58B04956F92}">
      <formula1>0</formula1>
      <formula2>100</formula2>
    </dataValidation>
    <dataValidation type="whole" allowBlank="1" showInputMessage="1" showErrorMessage="1" errorTitle="Valor fuera de rango" error="Ingrese un valor correcto" sqref="G17" xr:uid="{23BA89FF-030E-4251-AD82-747040E0425B}">
      <formula1>0</formula1>
      <formula2>100</formula2>
    </dataValidation>
    <dataValidation type="whole" allowBlank="1" showInputMessage="1" showErrorMessage="1" errorTitle="Valor fuera de rango" error="Ingrese un valor correcto" sqref="G18" xr:uid="{3A4247C8-8975-497F-9BE3-7C77483906A9}">
      <formula1>0</formula1>
      <formula2>100</formula2>
    </dataValidation>
    <dataValidation type="whole" allowBlank="1" showInputMessage="1" showErrorMessage="1" errorTitle="Valor fuera de rango" error="Ingrese un valor correcto" sqref="G19" xr:uid="{03899569-5FBD-462B-A864-42817B5B8F7C}">
      <formula1>0</formula1>
      <formula2>100</formula2>
    </dataValidation>
    <dataValidation type="whole" allowBlank="1" showInputMessage="1" showErrorMessage="1" errorTitle="Valor fuera de rango" error="Ingrese un valor correcto" sqref="G20" xr:uid="{FC463944-561D-4B6A-A8C7-81042E048116}">
      <formula1>0</formula1>
      <formula2>100</formula2>
    </dataValidation>
    <dataValidation type="whole" allowBlank="1" showInputMessage="1" showErrorMessage="1" errorTitle="Valor fuera de rango" error="Ingrese un valor correcto" sqref="G21" xr:uid="{7E186E7D-AA3A-4915-A009-B628EFE8CC4E}">
      <formula1>0</formula1>
      <formula2>100</formula2>
    </dataValidation>
    <dataValidation type="whole" allowBlank="1" showInputMessage="1" showErrorMessage="1" errorTitle="Valor fuera de rango" error="Ingrese un valor correcto" sqref="G22" xr:uid="{35B37F18-EC4A-4FCA-ACA2-DA161023346B}">
      <formula1>0</formula1>
      <formula2>100</formula2>
    </dataValidation>
    <dataValidation type="whole" allowBlank="1" showInputMessage="1" showErrorMessage="1" errorTitle="Valor fuera de rango" error="Ingrese un valor correcto" sqref="G23" xr:uid="{746D56C9-C4A0-4CEA-957F-08FEEA7147B5}">
      <formula1>0</formula1>
      <formula2>100</formula2>
    </dataValidation>
    <dataValidation type="whole" allowBlank="1" showInputMessage="1" showErrorMessage="1" errorTitle="Valor fuera de rango" error="Ingrese un valor correcto" sqref="G24" xr:uid="{BA644658-AE56-4AD1-9DF8-E725DC545836}">
      <formula1>0</formula1>
      <formula2>100</formula2>
    </dataValidation>
    <dataValidation type="whole" allowBlank="1" showInputMessage="1" showErrorMessage="1" errorTitle="Valor fuera de rango" error="Ingrese un valor correcto" sqref="G25" xr:uid="{F183F6FA-9223-4876-B23C-F5BCF5E8128C}">
      <formula1>0</formula1>
      <formula2>100</formula2>
    </dataValidation>
    <dataValidation type="whole" allowBlank="1" showInputMessage="1" showErrorMessage="1" errorTitle="Valor fuera de rango" error="Ingrese un valor correcto" sqref="G26" xr:uid="{6F2BBC07-E22A-4A52-A351-8A2FBBD92E5D}">
      <formula1>0</formula1>
      <formula2>100</formula2>
    </dataValidation>
    <dataValidation type="whole" allowBlank="1" showInputMessage="1" showErrorMessage="1" errorTitle="Valor fuera de rango" error="Ingrese un valor correcto" sqref="G27" xr:uid="{C2FC84E6-223A-424E-A494-EDA82C070217}">
      <formula1>0</formula1>
      <formula2>100</formula2>
    </dataValidation>
    <dataValidation type="whole" allowBlank="1" showInputMessage="1" showErrorMessage="1" errorTitle="Valor fuera de rango" error="Ingrese un valor correcto" sqref="G28" xr:uid="{29C2AF5D-65DB-43C7-8B9E-6DACE5FE6112}">
      <formula1>0</formula1>
      <formula2>100</formula2>
    </dataValidation>
    <dataValidation type="whole" allowBlank="1" showInputMessage="1" showErrorMessage="1" errorTitle="Valor fuera de rango" error="Ingrese un valor correcto" sqref="G29" xr:uid="{876C986B-302C-4709-9541-6C2DA0AAF703}">
      <formula1>0</formula1>
      <formula2>100</formula2>
    </dataValidation>
    <dataValidation type="whole" allowBlank="1" showInputMessage="1" showErrorMessage="1" errorTitle="Valor fuera de rango" error="Ingrese un valor correcto" sqref="G30" xr:uid="{B4059177-6E48-4D9B-A243-2CA616DA09F2}">
      <formula1>0</formula1>
      <formula2>100</formula2>
    </dataValidation>
    <dataValidation type="whole" allowBlank="1" showInputMessage="1" showErrorMessage="1" errorTitle="Valor fuera de rango" error="Ingrese un valor correcto" sqref="G31" xr:uid="{80993855-74F3-4CAB-A717-642B6391DA19}">
      <formula1>0</formula1>
      <formula2>100</formula2>
    </dataValidation>
    <dataValidation type="whole" allowBlank="1" showInputMessage="1" showErrorMessage="1" errorTitle="Valor fuera de rango" error="Ingrese un valor correcto" sqref="G32" xr:uid="{0E8A2C9C-5056-475A-9872-0CCEBB548ECA}">
      <formula1>0</formula1>
      <formula2>100</formula2>
    </dataValidation>
    <dataValidation type="whole" allowBlank="1" showInputMessage="1" showErrorMessage="1" errorTitle="Valor fuera de rango" error="Ingrese un valor correcto" sqref="G33" xr:uid="{F906ECD9-FAE4-4BBB-BDB7-88818929D838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44C6E-708C-4551-9142-A964D074305B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261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83</v>
      </c>
      <c r="E3" s="14">
        <v>80</v>
      </c>
      <c r="F3" s="14">
        <v>83</v>
      </c>
      <c r="G3" s="15"/>
      <c r="H3" s="14"/>
      <c r="I3" s="14"/>
      <c r="J3" s="14"/>
      <c r="M3" s="11">
        <f>D3+E3+F3+G3+H3</f>
        <v>246</v>
      </c>
      <c r="N3">
        <f>M3*0.17</f>
        <v>41.82</v>
      </c>
      <c r="O3">
        <f>I3*0.15</f>
        <v>0</v>
      </c>
      <c r="P3">
        <f>ROUND(N3+O3,0)</f>
        <v>42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89</v>
      </c>
      <c r="E4" s="14">
        <v>95</v>
      </c>
      <c r="F4" s="14">
        <v>91</v>
      </c>
      <c r="G4" s="15"/>
      <c r="H4" s="14"/>
      <c r="I4" s="14"/>
      <c r="J4" s="14"/>
      <c r="M4" s="11">
        <f>D4+E4+F4+G4+H4</f>
        <v>275</v>
      </c>
      <c r="N4">
        <f>M4*0.17</f>
        <v>46.75</v>
      </c>
      <c r="O4">
        <f>I4*0.15</f>
        <v>0</v>
      </c>
      <c r="P4">
        <f>ROUND(N4+O4,0)</f>
        <v>47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94</v>
      </c>
      <c r="E5" s="14">
        <v>100</v>
      </c>
      <c r="F5" s="14">
        <v>95</v>
      </c>
      <c r="G5" s="15"/>
      <c r="H5" s="14"/>
      <c r="I5" s="14"/>
      <c r="J5" s="14"/>
      <c r="M5" s="11">
        <f>D5+E5+F5+G5+H5</f>
        <v>289</v>
      </c>
      <c r="N5">
        <f>M5*0.17</f>
        <v>49.13</v>
      </c>
      <c r="O5">
        <f>I5*0.15</f>
        <v>0</v>
      </c>
      <c r="P5">
        <f>ROUND(N5+O5,0)</f>
        <v>49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93</v>
      </c>
      <c r="E6" s="14">
        <v>96</v>
      </c>
      <c r="F6" s="14">
        <v>88</v>
      </c>
      <c r="G6" s="15"/>
      <c r="H6" s="14"/>
      <c r="I6" s="14"/>
      <c r="J6" s="14"/>
      <c r="M6" s="11">
        <f>D6+E6+F6+G6+H6</f>
        <v>277</v>
      </c>
      <c r="N6">
        <f>M6*0.17</f>
        <v>47.09</v>
      </c>
      <c r="O6">
        <f>I6*0.15</f>
        <v>0</v>
      </c>
      <c r="P6">
        <f>ROUND(N6+O6,0)</f>
        <v>47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70</v>
      </c>
      <c r="E7" s="14">
        <v>87</v>
      </c>
      <c r="F7" s="14">
        <v>81</v>
      </c>
      <c r="G7" s="15"/>
      <c r="H7" s="14"/>
      <c r="I7" s="14"/>
      <c r="J7" s="14"/>
      <c r="M7" s="11">
        <f>D7+E7+F7+G7+H7</f>
        <v>238</v>
      </c>
      <c r="N7">
        <f>M7*0.17</f>
        <v>40.46</v>
      </c>
      <c r="O7">
        <f>I7*0.15</f>
        <v>0</v>
      </c>
      <c r="P7">
        <f>ROUND(N7+O7,0)</f>
        <v>40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71</v>
      </c>
      <c r="E8" s="14">
        <v>75</v>
      </c>
      <c r="F8" s="14">
        <v>78</v>
      </c>
      <c r="G8" s="15"/>
      <c r="H8" s="14"/>
      <c r="I8" s="14"/>
      <c r="J8" s="14"/>
      <c r="M8" s="11">
        <f>D8+E8+F8+G8+H8</f>
        <v>224</v>
      </c>
      <c r="N8">
        <f>M8*0.17</f>
        <v>38.080000000000005</v>
      </c>
      <c r="O8">
        <f>I8*0.15</f>
        <v>0</v>
      </c>
      <c r="P8">
        <f>ROUND(N8+O8,0)</f>
        <v>38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80</v>
      </c>
      <c r="E9" s="14">
        <v>80</v>
      </c>
      <c r="F9" s="14">
        <v>76</v>
      </c>
      <c r="G9" s="15"/>
      <c r="H9" s="14"/>
      <c r="I9" s="14"/>
      <c r="J9" s="14"/>
      <c r="M9" s="11">
        <f>D9+E9+F9+G9+H9</f>
        <v>236</v>
      </c>
      <c r="N9">
        <f>M9*0.17</f>
        <v>40.120000000000005</v>
      </c>
      <c r="O9">
        <f>I9*0.15</f>
        <v>0</v>
      </c>
      <c r="P9">
        <f>ROUND(N9+O9,0)</f>
        <v>40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73</v>
      </c>
      <c r="E10" s="14">
        <v>80</v>
      </c>
      <c r="F10" s="14">
        <v>78</v>
      </c>
      <c r="G10" s="15"/>
      <c r="H10" s="14"/>
      <c r="I10" s="14"/>
      <c r="J10" s="14"/>
      <c r="M10" s="11">
        <f>D10+E10+F10+G10+H10</f>
        <v>231</v>
      </c>
      <c r="N10">
        <f>M10*0.17</f>
        <v>39.270000000000003</v>
      </c>
      <c r="O10">
        <f>I10*0.15</f>
        <v>0</v>
      </c>
      <c r="P10">
        <f>ROUND(N10+O10,0)</f>
        <v>39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75</v>
      </c>
      <c r="E11" s="14">
        <v>75</v>
      </c>
      <c r="F11" s="14">
        <v>69</v>
      </c>
      <c r="G11" s="15"/>
      <c r="H11" s="14"/>
      <c r="I11" s="14"/>
      <c r="J11" s="14"/>
      <c r="M11" s="11">
        <f>D11+E11+F11+G11+H11</f>
        <v>219</v>
      </c>
      <c r="N11">
        <f>M11*0.17</f>
        <v>37.230000000000004</v>
      </c>
      <c r="O11">
        <f>I11*0.15</f>
        <v>0</v>
      </c>
      <c r="P11">
        <f>ROUND(N11+O11,0)</f>
        <v>37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89</v>
      </c>
      <c r="E12" s="14">
        <v>92</v>
      </c>
      <c r="F12" s="14">
        <v>83</v>
      </c>
      <c r="G12" s="15"/>
      <c r="H12" s="14"/>
      <c r="I12" s="14"/>
      <c r="J12" s="14"/>
      <c r="M12" s="11">
        <f>D12+E12+F12+G12+H12</f>
        <v>264</v>
      </c>
      <c r="N12">
        <f>M12*0.17</f>
        <v>44.88</v>
      </c>
      <c r="O12">
        <f>I12*0.15</f>
        <v>0</v>
      </c>
      <c r="P12">
        <f>ROUND(N12+O12,0)</f>
        <v>45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72</v>
      </c>
      <c r="E13" s="14">
        <v>70</v>
      </c>
      <c r="F13" s="14">
        <v>68</v>
      </c>
      <c r="G13" s="15"/>
      <c r="H13" s="14"/>
      <c r="I13" s="14"/>
      <c r="J13" s="14"/>
      <c r="M13" s="11">
        <f>D13+E13+F13+G13+H13</f>
        <v>210</v>
      </c>
      <c r="N13">
        <f>M13*0.17</f>
        <v>35.700000000000003</v>
      </c>
      <c r="O13">
        <f>I13*0.15</f>
        <v>0</v>
      </c>
      <c r="P13">
        <f>ROUND(N13+O13,0)</f>
        <v>36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88</v>
      </c>
      <c r="E14" s="14">
        <v>89</v>
      </c>
      <c r="F14" s="14">
        <v>84</v>
      </c>
      <c r="G14" s="15"/>
      <c r="H14" s="14"/>
      <c r="I14" s="14"/>
      <c r="J14" s="14"/>
      <c r="M14" s="11">
        <f>D14+E14+F14+G14+H14</f>
        <v>261</v>
      </c>
      <c r="N14">
        <f>M14*0.17</f>
        <v>44.370000000000005</v>
      </c>
      <c r="O14">
        <f>I14*0.15</f>
        <v>0</v>
      </c>
      <c r="P14">
        <f>ROUND(N14+O14,0)</f>
        <v>44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71</v>
      </c>
      <c r="E15" s="14">
        <v>69</v>
      </c>
      <c r="F15" s="14">
        <v>84</v>
      </c>
      <c r="G15" s="15"/>
      <c r="H15" s="14"/>
      <c r="I15" s="14"/>
      <c r="J15" s="14"/>
      <c r="M15" s="11">
        <f>D15+E15+F15+G15+H15</f>
        <v>224</v>
      </c>
      <c r="N15">
        <f>M15*0.17</f>
        <v>38.080000000000005</v>
      </c>
      <c r="O15">
        <f>I15*0.15</f>
        <v>0</v>
      </c>
      <c r="P15">
        <f>ROUND(N15+O15,0)</f>
        <v>38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72</v>
      </c>
      <c r="E16" s="14">
        <v>69</v>
      </c>
      <c r="F16" s="14">
        <v>72</v>
      </c>
      <c r="G16" s="15"/>
      <c r="H16" s="14"/>
      <c r="I16" s="14"/>
      <c r="J16" s="14"/>
      <c r="M16" s="11">
        <f>D16+E16+F16+G16+H16</f>
        <v>213</v>
      </c>
      <c r="N16">
        <f>M16*0.17</f>
        <v>36.21</v>
      </c>
      <c r="O16">
        <f>I16*0.15</f>
        <v>0</v>
      </c>
      <c r="P16">
        <f>ROUND(N16+O16,0)</f>
        <v>36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81</v>
      </c>
      <c r="E17" s="14">
        <v>83</v>
      </c>
      <c r="F17" s="14">
        <v>81</v>
      </c>
      <c r="G17" s="15"/>
      <c r="H17" s="14"/>
      <c r="I17" s="14"/>
      <c r="J17" s="14"/>
      <c r="M17" s="11">
        <f>D17+E17+F17+G17+H17</f>
        <v>245</v>
      </c>
      <c r="N17">
        <f>M17*0.17</f>
        <v>41.650000000000006</v>
      </c>
      <c r="O17">
        <f>I17*0.15</f>
        <v>0</v>
      </c>
      <c r="P17">
        <f>ROUND(N17+O17,0)</f>
        <v>42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91</v>
      </c>
      <c r="E18" s="14">
        <v>86</v>
      </c>
      <c r="F18" s="14">
        <v>87</v>
      </c>
      <c r="G18" s="15"/>
      <c r="H18" s="14"/>
      <c r="I18" s="14"/>
      <c r="J18" s="14"/>
      <c r="M18" s="11">
        <f>D18+E18+F18+G18+H18</f>
        <v>264</v>
      </c>
      <c r="N18">
        <f>M18*0.17</f>
        <v>44.88</v>
      </c>
      <c r="O18">
        <f>I18*0.15</f>
        <v>0</v>
      </c>
      <c r="P18">
        <f>ROUND(N18+O18,0)</f>
        <v>45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86</v>
      </c>
      <c r="E19" s="14">
        <v>83</v>
      </c>
      <c r="F19" s="14">
        <v>77</v>
      </c>
      <c r="G19" s="15"/>
      <c r="H19" s="14"/>
      <c r="I19" s="14"/>
      <c r="J19" s="14"/>
      <c r="M19" s="11">
        <f>D19+E19+F19+G19+H19</f>
        <v>246</v>
      </c>
      <c r="N19">
        <f>M19*0.17</f>
        <v>41.82</v>
      </c>
      <c r="O19">
        <f>I19*0.15</f>
        <v>0</v>
      </c>
      <c r="P19">
        <f>ROUND(N19+O19,0)</f>
        <v>42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80</v>
      </c>
      <c r="E20" s="14">
        <v>87</v>
      </c>
      <c r="F20" s="14">
        <v>75</v>
      </c>
      <c r="G20" s="15"/>
      <c r="H20" s="14"/>
      <c r="I20" s="14"/>
      <c r="J20" s="14"/>
      <c r="M20" s="11">
        <f>D20+E20+F20+G20+H20</f>
        <v>242</v>
      </c>
      <c r="N20">
        <f>M20*0.17</f>
        <v>41.14</v>
      </c>
      <c r="O20">
        <f>I20*0.15</f>
        <v>0</v>
      </c>
      <c r="P20">
        <f>ROUND(N20+O20,0)</f>
        <v>41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83</v>
      </c>
      <c r="E21" s="14">
        <v>84</v>
      </c>
      <c r="F21" s="14">
        <v>81</v>
      </c>
      <c r="G21" s="15"/>
      <c r="H21" s="14"/>
      <c r="I21" s="14"/>
      <c r="J21" s="14"/>
      <c r="M21" s="11">
        <f>D21+E21+F21+G21+H21</f>
        <v>248</v>
      </c>
      <c r="N21">
        <f>M21*0.17</f>
        <v>42.160000000000004</v>
      </c>
      <c r="O21">
        <f>I21*0.15</f>
        <v>0</v>
      </c>
      <c r="P21">
        <f>ROUND(N21+O21,0)</f>
        <v>42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89</v>
      </c>
      <c r="E22" s="14">
        <v>93</v>
      </c>
      <c r="F22" s="14">
        <v>88</v>
      </c>
      <c r="G22" s="15"/>
      <c r="H22" s="14"/>
      <c r="I22" s="14"/>
      <c r="J22" s="14"/>
      <c r="M22" s="11">
        <f>D22+E22+F22+G22+H22</f>
        <v>270</v>
      </c>
      <c r="N22">
        <f>M22*0.17</f>
        <v>45.900000000000006</v>
      </c>
      <c r="O22">
        <f>I22*0.15</f>
        <v>0</v>
      </c>
      <c r="P22">
        <f>ROUND(N22+O22,0)</f>
        <v>46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84</v>
      </c>
      <c r="E23" s="14">
        <v>81</v>
      </c>
      <c r="F23" s="14">
        <v>71</v>
      </c>
      <c r="G23" s="15"/>
      <c r="H23" s="14"/>
      <c r="I23" s="14"/>
      <c r="J23" s="14"/>
      <c r="M23" s="11">
        <f>D23+E23+F23+G23+H23</f>
        <v>236</v>
      </c>
      <c r="N23">
        <f>M23*0.17</f>
        <v>40.120000000000005</v>
      </c>
      <c r="O23">
        <f>I23*0.15</f>
        <v>0</v>
      </c>
      <c r="P23">
        <f>ROUND(N23+O23,0)</f>
        <v>40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90</v>
      </c>
      <c r="E24" s="14">
        <v>93</v>
      </c>
      <c r="F24" s="14">
        <v>88</v>
      </c>
      <c r="G24" s="15"/>
      <c r="H24" s="14"/>
      <c r="I24" s="14"/>
      <c r="J24" s="14"/>
      <c r="M24" s="11">
        <f>D24+E24+F24+G24+H24</f>
        <v>271</v>
      </c>
      <c r="N24">
        <f>M24*0.17</f>
        <v>46.07</v>
      </c>
      <c r="O24">
        <f>I24*0.15</f>
        <v>0</v>
      </c>
      <c r="P24">
        <f>ROUND(N24+O24,0)</f>
        <v>46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50</v>
      </c>
      <c r="E25" s="14">
        <v>63</v>
      </c>
      <c r="F25" s="14">
        <v>53</v>
      </c>
      <c r="G25" s="15"/>
      <c r="H25" s="14"/>
      <c r="I25" s="14"/>
      <c r="J25" s="14"/>
      <c r="M25" s="11">
        <f>D25+E25+F25+G25+H25</f>
        <v>166</v>
      </c>
      <c r="N25">
        <f>M25*0.17</f>
        <v>28.220000000000002</v>
      </c>
      <c r="O25">
        <f>I25*0.15</f>
        <v>0</v>
      </c>
      <c r="P25">
        <f>ROUND(N25+O25,0)</f>
        <v>28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86</v>
      </c>
      <c r="E26" s="14">
        <v>83</v>
      </c>
      <c r="F26" s="14">
        <v>81</v>
      </c>
      <c r="G26" s="15"/>
      <c r="H26" s="14"/>
      <c r="I26" s="14"/>
      <c r="J26" s="14"/>
      <c r="M26" s="11">
        <f>D26+E26+F26+G26+H26</f>
        <v>250</v>
      </c>
      <c r="N26">
        <f>M26*0.17</f>
        <v>42.5</v>
      </c>
      <c r="O26">
        <f>I26*0.15</f>
        <v>0</v>
      </c>
      <c r="P26">
        <f>ROUND(N26+O26,0)</f>
        <v>43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82</v>
      </c>
      <c r="E27" s="14">
        <v>89</v>
      </c>
      <c r="F27" s="14">
        <v>85</v>
      </c>
      <c r="G27" s="15"/>
      <c r="H27" s="14"/>
      <c r="I27" s="14"/>
      <c r="J27" s="14"/>
      <c r="M27" s="11">
        <f>D27+E27+F27+G27+H27</f>
        <v>256</v>
      </c>
      <c r="N27">
        <f>M27*0.17</f>
        <v>43.52</v>
      </c>
      <c r="O27">
        <f>I27*0.15</f>
        <v>0</v>
      </c>
      <c r="P27">
        <f>ROUND(N27+O27,0)</f>
        <v>44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75</v>
      </c>
      <c r="E28" s="14">
        <v>75</v>
      </c>
      <c r="F28" s="14">
        <v>50</v>
      </c>
      <c r="G28" s="15"/>
      <c r="H28" s="14"/>
      <c r="I28" s="14"/>
      <c r="J28" s="14"/>
      <c r="M28" s="11">
        <f>D28+E28+F28+G28+H28</f>
        <v>200</v>
      </c>
      <c r="N28">
        <f>M28*0.17</f>
        <v>34</v>
      </c>
      <c r="O28">
        <f>I28*0.15</f>
        <v>0</v>
      </c>
      <c r="P28">
        <f>ROUND(N28+O28,0)</f>
        <v>34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84</v>
      </c>
      <c r="E29" s="14">
        <v>92</v>
      </c>
      <c r="F29" s="14">
        <v>83</v>
      </c>
      <c r="G29" s="15"/>
      <c r="H29" s="14"/>
      <c r="I29" s="14"/>
      <c r="J29" s="14"/>
      <c r="M29" s="11">
        <f>D29+E29+F29+G29+H29</f>
        <v>259</v>
      </c>
      <c r="N29">
        <f>M29*0.17</f>
        <v>44.03</v>
      </c>
      <c r="O29">
        <f>I29*0.15</f>
        <v>0</v>
      </c>
      <c r="P29">
        <f>ROUND(N29+O29,0)</f>
        <v>44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79</v>
      </c>
      <c r="E30" s="14">
        <v>77</v>
      </c>
      <c r="F30" s="14">
        <v>83</v>
      </c>
      <c r="G30" s="15"/>
      <c r="H30" s="14"/>
      <c r="I30" s="14"/>
      <c r="J30" s="14"/>
      <c r="M30" s="11">
        <f>D30+E30+F30+G30+H30</f>
        <v>239</v>
      </c>
      <c r="N30">
        <f>M30*0.17</f>
        <v>40.630000000000003</v>
      </c>
      <c r="O30">
        <f>I30*0.15</f>
        <v>0</v>
      </c>
      <c r="P30">
        <f>ROUND(N30+O30,0)</f>
        <v>41</v>
      </c>
    </row>
    <row r="31" spans="1:16" x14ac:dyDescent="0.25">
      <c r="A31" s="12" t="s">
        <v>70</v>
      </c>
      <c r="B31" s="12">
        <v>29</v>
      </c>
      <c r="C31" s="13" t="s">
        <v>71</v>
      </c>
      <c r="D31" s="14"/>
      <c r="E31" s="14">
        <v>95</v>
      </c>
      <c r="F31" s="14">
        <v>70</v>
      </c>
      <c r="G31" s="15"/>
      <c r="H31" s="14"/>
      <c r="I31" s="14"/>
      <c r="J31" s="14"/>
      <c r="M31" s="11">
        <f>D31+E31+F31+G31+H31</f>
        <v>165</v>
      </c>
      <c r="N31">
        <f>M31*0.17</f>
        <v>28.05</v>
      </c>
      <c r="O31">
        <f>I31*0.15</f>
        <v>0</v>
      </c>
      <c r="P31">
        <f>ROUND(N31+O31,0)</f>
        <v>28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84</v>
      </c>
      <c r="E32" s="14">
        <v>95</v>
      </c>
      <c r="F32" s="14">
        <v>88</v>
      </c>
      <c r="G32" s="15"/>
      <c r="H32" s="14"/>
      <c r="I32" s="14"/>
      <c r="J32" s="14"/>
      <c r="M32" s="11">
        <f>D32+E32+F32+G32+H32</f>
        <v>267</v>
      </c>
      <c r="N32">
        <f>M32*0.17</f>
        <v>45.39</v>
      </c>
      <c r="O32">
        <f>I32*0.15</f>
        <v>0</v>
      </c>
      <c r="P32">
        <f>ROUND(N32+O32,0)</f>
        <v>45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76</v>
      </c>
      <c r="E33" s="14">
        <v>81</v>
      </c>
      <c r="F33" s="14">
        <v>76</v>
      </c>
      <c r="G33" s="15"/>
      <c r="H33" s="14"/>
      <c r="I33" s="14"/>
      <c r="J33" s="14"/>
      <c r="M33" s="11">
        <f>D33+E33+F33+G33+H33</f>
        <v>233</v>
      </c>
      <c r="N33">
        <f>M33*0.17</f>
        <v>39.61</v>
      </c>
      <c r="O33">
        <f>I33*0.15</f>
        <v>0</v>
      </c>
      <c r="P33">
        <f>ROUND(N33+O33,0)</f>
        <v>40</v>
      </c>
    </row>
    <row r="34" spans="1:16" x14ac:dyDescent="0.25">
      <c r="A34" s="12" t="s">
        <v>76</v>
      </c>
      <c r="B34" s="12">
        <v>32</v>
      </c>
      <c r="C34" s="13" t="s">
        <v>77</v>
      </c>
      <c r="D34" s="14">
        <v>85</v>
      </c>
      <c r="E34" s="14">
        <v>81</v>
      </c>
      <c r="F34" s="14">
        <v>82</v>
      </c>
      <c r="G34" s="15"/>
      <c r="H34" s="14"/>
      <c r="I34" s="14"/>
      <c r="J34" s="14"/>
      <c r="M34" s="11">
        <f>D34+E34+F34+G34+H34</f>
        <v>248</v>
      </c>
      <c r="N34">
        <f>M34*0.17</f>
        <v>42.160000000000004</v>
      </c>
      <c r="O34">
        <f>I34*0.15</f>
        <v>0</v>
      </c>
      <c r="P34">
        <f>ROUND(N34+O34,0)</f>
        <v>42</v>
      </c>
    </row>
  </sheetData>
  <sheetProtection algorithmName="SHA-512" hashValue="NxNCWX86/vfnA8WL8wDj4p0qiOVt/iWnYn3F6LzO/jDthWruIXNk9ISVWl6vwa92Mxmx+z5Ob7lOfaP0U9wdQQ==" saltValue="l3KTHKgaG86ItGXYWZfh/A==" spinCount="100000" sheet="1" objects="1" scenarios="1"/>
  <dataValidations count="32">
    <dataValidation type="whole" allowBlank="1" showInputMessage="1" showErrorMessage="1" errorTitle="Valor fuera de rango" error="Ingrese un valor correcto" sqref="G3" xr:uid="{FEB634C5-3912-485F-A8ED-12F0775EFA30}">
      <formula1>0</formula1>
      <formula2>100</formula2>
    </dataValidation>
    <dataValidation type="whole" allowBlank="1" showInputMessage="1" showErrorMessage="1" errorTitle="Valor fuera de rango" error="Ingrese un valor correcto" sqref="G4" xr:uid="{6DC2D751-9EE8-44B0-B887-B46DB686DB73}">
      <formula1>0</formula1>
      <formula2>100</formula2>
    </dataValidation>
    <dataValidation type="whole" allowBlank="1" showInputMessage="1" showErrorMessage="1" errorTitle="Valor fuera de rango" error="Ingrese un valor correcto" sqref="G5" xr:uid="{94F5C83C-D546-4126-B8F9-A7D08ED6B119}">
      <formula1>0</formula1>
      <formula2>100</formula2>
    </dataValidation>
    <dataValidation type="whole" allowBlank="1" showInputMessage="1" showErrorMessage="1" errorTitle="Valor fuera de rango" error="Ingrese un valor correcto" sqref="G6" xr:uid="{659C9357-A484-48B5-9629-D0F415183DA3}">
      <formula1>0</formula1>
      <formula2>100</formula2>
    </dataValidation>
    <dataValidation type="whole" allowBlank="1" showInputMessage="1" showErrorMessage="1" errorTitle="Valor fuera de rango" error="Ingrese un valor correcto" sqref="G7" xr:uid="{AFD74754-3890-437E-886D-4BD48E0B9F8D}">
      <formula1>0</formula1>
      <formula2>100</formula2>
    </dataValidation>
    <dataValidation type="whole" allowBlank="1" showInputMessage="1" showErrorMessage="1" errorTitle="Valor fuera de rango" error="Ingrese un valor correcto" sqref="G8" xr:uid="{6B6F69C6-18E2-4D05-BA78-D3920C5FDA95}">
      <formula1>0</formula1>
      <formula2>100</formula2>
    </dataValidation>
    <dataValidation type="whole" allowBlank="1" showInputMessage="1" showErrorMessage="1" errorTitle="Valor fuera de rango" error="Ingrese un valor correcto" sqref="G9" xr:uid="{1C5F7CDE-01A8-4E37-90D2-0D4AD24F7542}">
      <formula1>0</formula1>
      <formula2>100</formula2>
    </dataValidation>
    <dataValidation type="whole" allowBlank="1" showInputMessage="1" showErrorMessage="1" errorTitle="Valor fuera de rango" error="Ingrese un valor correcto" sqref="G10" xr:uid="{B6AD26AD-73EF-486F-9BD0-DAEDC1B69ECE}">
      <formula1>0</formula1>
      <formula2>100</formula2>
    </dataValidation>
    <dataValidation type="whole" allowBlank="1" showInputMessage="1" showErrorMessage="1" errorTitle="Valor fuera de rango" error="Ingrese un valor correcto" sqref="G11" xr:uid="{2BEEB682-A299-4DFE-B10E-F271B4BA3A6F}">
      <formula1>0</formula1>
      <formula2>100</formula2>
    </dataValidation>
    <dataValidation type="whole" allowBlank="1" showInputMessage="1" showErrorMessage="1" errorTitle="Valor fuera de rango" error="Ingrese un valor correcto" sqref="G12" xr:uid="{3F56FB1D-C703-4E18-9E4A-E61443CE3C5D}">
      <formula1>0</formula1>
      <formula2>100</formula2>
    </dataValidation>
    <dataValidation type="whole" allowBlank="1" showInputMessage="1" showErrorMessage="1" errorTitle="Valor fuera de rango" error="Ingrese un valor correcto" sqref="G13" xr:uid="{EDE783FB-5B50-4DF3-A51D-1F630AAC9CD9}">
      <formula1>0</formula1>
      <formula2>100</formula2>
    </dataValidation>
    <dataValidation type="whole" allowBlank="1" showInputMessage="1" showErrorMessage="1" errorTitle="Valor fuera de rango" error="Ingrese un valor correcto" sqref="G14" xr:uid="{7E84F675-982B-4A4F-B1D6-A769EAF87AA3}">
      <formula1>0</formula1>
      <formula2>100</formula2>
    </dataValidation>
    <dataValidation type="whole" allowBlank="1" showInputMessage="1" showErrorMessage="1" errorTitle="Valor fuera de rango" error="Ingrese un valor correcto" sqref="G15" xr:uid="{09348364-5555-4F0D-9436-956E2D65C58F}">
      <formula1>0</formula1>
      <formula2>100</formula2>
    </dataValidation>
    <dataValidation type="whole" allowBlank="1" showInputMessage="1" showErrorMessage="1" errorTitle="Valor fuera de rango" error="Ingrese un valor correcto" sqref="G16" xr:uid="{A2000C8F-D03F-4676-9438-E0829A1121E2}">
      <formula1>0</formula1>
      <formula2>100</formula2>
    </dataValidation>
    <dataValidation type="whole" allowBlank="1" showInputMessage="1" showErrorMessage="1" errorTitle="Valor fuera de rango" error="Ingrese un valor correcto" sqref="G17" xr:uid="{5B4713C4-3C14-47E5-B507-62C51FBBE57C}">
      <formula1>0</formula1>
      <formula2>100</formula2>
    </dataValidation>
    <dataValidation type="whole" allowBlank="1" showInputMessage="1" showErrorMessage="1" errorTitle="Valor fuera de rango" error="Ingrese un valor correcto" sqref="G18" xr:uid="{FE3B8A3A-6CF6-4C05-9556-691886D13539}">
      <formula1>0</formula1>
      <formula2>100</formula2>
    </dataValidation>
    <dataValidation type="whole" allowBlank="1" showInputMessage="1" showErrorMessage="1" errorTitle="Valor fuera de rango" error="Ingrese un valor correcto" sqref="G19" xr:uid="{4101AC63-9FAB-4F61-8147-6EDF560A66AA}">
      <formula1>0</formula1>
      <formula2>100</formula2>
    </dataValidation>
    <dataValidation type="whole" allowBlank="1" showInputMessage="1" showErrorMessage="1" errorTitle="Valor fuera de rango" error="Ingrese un valor correcto" sqref="G20" xr:uid="{E1FE9680-676D-4AB6-9690-36DA0881F243}">
      <formula1>0</formula1>
      <formula2>100</formula2>
    </dataValidation>
    <dataValidation type="whole" allowBlank="1" showInputMessage="1" showErrorMessage="1" errorTitle="Valor fuera de rango" error="Ingrese un valor correcto" sqref="G21" xr:uid="{4792386D-25AB-4EA6-8DF2-A321AA36D513}">
      <formula1>0</formula1>
      <formula2>100</formula2>
    </dataValidation>
    <dataValidation type="whole" allowBlank="1" showInputMessage="1" showErrorMessage="1" errorTitle="Valor fuera de rango" error="Ingrese un valor correcto" sqref="G22" xr:uid="{9AEB7438-53C7-4373-B5DA-80CB856F06BF}">
      <formula1>0</formula1>
      <formula2>100</formula2>
    </dataValidation>
    <dataValidation type="whole" allowBlank="1" showInputMessage="1" showErrorMessage="1" errorTitle="Valor fuera de rango" error="Ingrese un valor correcto" sqref="G23" xr:uid="{A0C866AF-5A2D-4A49-9F06-561AD2853AB3}">
      <formula1>0</formula1>
      <formula2>100</formula2>
    </dataValidation>
    <dataValidation type="whole" allowBlank="1" showInputMessage="1" showErrorMessage="1" errorTitle="Valor fuera de rango" error="Ingrese un valor correcto" sqref="G24" xr:uid="{1C231BDA-E019-485F-AA45-71865A1E457D}">
      <formula1>0</formula1>
      <formula2>100</formula2>
    </dataValidation>
    <dataValidation type="whole" allowBlank="1" showInputMessage="1" showErrorMessage="1" errorTitle="Valor fuera de rango" error="Ingrese un valor correcto" sqref="G25" xr:uid="{CEDC07C4-7DD7-4143-8CFB-1A061DFE1D42}">
      <formula1>0</formula1>
      <formula2>100</formula2>
    </dataValidation>
    <dataValidation type="whole" allowBlank="1" showInputMessage="1" showErrorMessage="1" errorTitle="Valor fuera de rango" error="Ingrese un valor correcto" sqref="G26" xr:uid="{2D885D98-1425-43B1-BC2D-183785E8ED65}">
      <formula1>0</formula1>
      <formula2>100</formula2>
    </dataValidation>
    <dataValidation type="whole" allowBlank="1" showInputMessage="1" showErrorMessage="1" errorTitle="Valor fuera de rango" error="Ingrese un valor correcto" sqref="G27" xr:uid="{BC803FA9-471F-42B0-ACE1-8ED3A08756F0}">
      <formula1>0</formula1>
      <formula2>100</formula2>
    </dataValidation>
    <dataValidation type="whole" allowBlank="1" showInputMessage="1" showErrorMessage="1" errorTitle="Valor fuera de rango" error="Ingrese un valor correcto" sqref="G28" xr:uid="{FCFBE7CD-299C-41B9-AAA6-1696641E1DB9}">
      <formula1>0</formula1>
      <formula2>100</formula2>
    </dataValidation>
    <dataValidation type="whole" allowBlank="1" showInputMessage="1" showErrorMessage="1" errorTitle="Valor fuera de rango" error="Ingrese un valor correcto" sqref="G29" xr:uid="{67105080-D40A-4F60-A31C-FE3D24B5ADC7}">
      <formula1>0</formula1>
      <formula2>100</formula2>
    </dataValidation>
    <dataValidation type="whole" allowBlank="1" showInputMessage="1" showErrorMessage="1" errorTitle="Valor fuera de rango" error="Ingrese un valor correcto" sqref="G30" xr:uid="{882A27D4-9833-4CBE-A3EB-EBC4746AD0EB}">
      <formula1>0</formula1>
      <formula2>100</formula2>
    </dataValidation>
    <dataValidation type="whole" allowBlank="1" showInputMessage="1" showErrorMessage="1" errorTitle="Valor fuera de rango" error="Ingrese un valor correcto" sqref="G31" xr:uid="{9E9F44A4-2FFB-496C-BB59-693DC0633597}">
      <formula1>0</formula1>
      <formula2>100</formula2>
    </dataValidation>
    <dataValidation type="whole" allowBlank="1" showInputMessage="1" showErrorMessage="1" errorTitle="Valor fuera de rango" error="Ingrese un valor correcto" sqref="G32" xr:uid="{93FDFA17-D4D5-490F-A9D3-DBF7C4494419}">
      <formula1>0</formula1>
      <formula2>100</formula2>
    </dataValidation>
    <dataValidation type="whole" allowBlank="1" showInputMessage="1" showErrorMessage="1" errorTitle="Valor fuera de rango" error="Ingrese un valor correcto" sqref="G33" xr:uid="{AFCB5A84-F4CE-4903-B63A-1C6CA2254353}">
      <formula1>0</formula1>
      <formula2>100</formula2>
    </dataValidation>
    <dataValidation type="whole" allowBlank="1" showInputMessage="1" showErrorMessage="1" errorTitle="Valor fuera de rango" error="Ingrese un valor correcto" sqref="G34" xr:uid="{8B8BD266-F79E-400F-BBF3-05A17ACD415F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B0F3-D91D-4AF7-8EDD-627785F266DA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262</v>
      </c>
      <c r="C1" s="1" t="s">
        <v>263</v>
      </c>
      <c r="D1" s="5" t="s">
        <v>312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264</v>
      </c>
      <c r="B3" s="12">
        <v>1</v>
      </c>
      <c r="C3" s="13" t="s">
        <v>265</v>
      </c>
      <c r="D3" s="14">
        <v>52</v>
      </c>
      <c r="E3" s="14">
        <v>69</v>
      </c>
      <c r="F3" s="14">
        <v>54</v>
      </c>
      <c r="G3" s="15"/>
      <c r="H3" s="14"/>
      <c r="I3" s="14"/>
      <c r="J3" s="14"/>
      <c r="M3" s="11">
        <f>D3+E3+F3+G3+H3</f>
        <v>175</v>
      </c>
      <c r="N3">
        <f>M3*0.17</f>
        <v>29.750000000000004</v>
      </c>
      <c r="O3">
        <f>I3*0.15</f>
        <v>0</v>
      </c>
      <c r="P3">
        <f>ROUND(N3+O3,0)</f>
        <v>30</v>
      </c>
    </row>
    <row r="4" spans="1:16" x14ac:dyDescent="0.25">
      <c r="A4" s="12" t="s">
        <v>266</v>
      </c>
      <c r="B4" s="12">
        <v>2</v>
      </c>
      <c r="C4" s="13" t="s">
        <v>267</v>
      </c>
      <c r="D4" s="14">
        <v>70</v>
      </c>
      <c r="E4" s="14">
        <v>58</v>
      </c>
      <c r="F4" s="14">
        <v>69</v>
      </c>
      <c r="G4" s="15"/>
      <c r="H4" s="14"/>
      <c r="I4" s="14"/>
      <c r="J4" s="14"/>
      <c r="M4" s="11">
        <f>D4+E4+F4+G4+H4</f>
        <v>197</v>
      </c>
      <c r="N4">
        <f>M4*0.17</f>
        <v>33.49</v>
      </c>
      <c r="O4">
        <f>I4*0.15</f>
        <v>0</v>
      </c>
      <c r="P4">
        <f>ROUND(N4+O4,0)</f>
        <v>33</v>
      </c>
    </row>
    <row r="5" spans="1:16" x14ac:dyDescent="0.25">
      <c r="A5" s="12" t="s">
        <v>268</v>
      </c>
      <c r="B5" s="12">
        <v>3</v>
      </c>
      <c r="C5" s="13" t="s">
        <v>269</v>
      </c>
      <c r="D5" s="14">
        <v>76</v>
      </c>
      <c r="E5" s="14">
        <v>67</v>
      </c>
      <c r="F5" s="14">
        <v>79</v>
      </c>
      <c r="G5" s="15"/>
      <c r="H5" s="14"/>
      <c r="I5" s="14"/>
      <c r="J5" s="14"/>
      <c r="M5" s="11">
        <f>D5+E5+F5+G5+H5</f>
        <v>222</v>
      </c>
      <c r="N5">
        <f>M5*0.17</f>
        <v>37.74</v>
      </c>
      <c r="O5">
        <f>I5*0.15</f>
        <v>0</v>
      </c>
      <c r="P5">
        <f>ROUND(N5+O5,0)</f>
        <v>38</v>
      </c>
    </row>
    <row r="6" spans="1:16" x14ac:dyDescent="0.25">
      <c r="A6" s="12" t="s">
        <v>270</v>
      </c>
      <c r="B6" s="12">
        <v>4</v>
      </c>
      <c r="C6" s="13" t="s">
        <v>271</v>
      </c>
      <c r="D6" s="14">
        <v>73</v>
      </c>
      <c r="E6" s="14">
        <v>77</v>
      </c>
      <c r="F6" s="14">
        <v>73</v>
      </c>
      <c r="G6" s="15"/>
      <c r="H6" s="14"/>
      <c r="I6" s="14"/>
      <c r="J6" s="14"/>
      <c r="M6" s="11">
        <f>D6+E6+F6+G6+H6</f>
        <v>223</v>
      </c>
      <c r="N6">
        <f>M6*0.17</f>
        <v>37.910000000000004</v>
      </c>
      <c r="O6">
        <f>I6*0.15</f>
        <v>0</v>
      </c>
      <c r="P6">
        <f>ROUND(N6+O6,0)</f>
        <v>38</v>
      </c>
    </row>
    <row r="7" spans="1:16" x14ac:dyDescent="0.25">
      <c r="A7" s="12" t="s">
        <v>272</v>
      </c>
      <c r="B7" s="12">
        <v>5</v>
      </c>
      <c r="C7" s="13" t="s">
        <v>273</v>
      </c>
      <c r="D7" s="14">
        <v>84</v>
      </c>
      <c r="E7" s="14">
        <v>86</v>
      </c>
      <c r="F7" s="14">
        <v>86</v>
      </c>
      <c r="G7" s="15"/>
      <c r="H7" s="14"/>
      <c r="I7" s="14"/>
      <c r="J7" s="14"/>
      <c r="M7" s="11">
        <f>D7+E7+F7+G7+H7</f>
        <v>256</v>
      </c>
      <c r="N7">
        <f>M7*0.17</f>
        <v>43.52</v>
      </c>
      <c r="O7">
        <f>I7*0.15</f>
        <v>0</v>
      </c>
      <c r="P7">
        <f>ROUND(N7+O7,0)</f>
        <v>44</v>
      </c>
    </row>
    <row r="8" spans="1:16" x14ac:dyDescent="0.25">
      <c r="A8" s="12" t="s">
        <v>274</v>
      </c>
      <c r="B8" s="12">
        <v>6</v>
      </c>
      <c r="C8" s="13" t="s">
        <v>275</v>
      </c>
      <c r="D8" s="14">
        <v>53</v>
      </c>
      <c r="E8" s="14">
        <v>57</v>
      </c>
      <c r="F8" s="14">
        <v>56</v>
      </c>
      <c r="G8" s="15"/>
      <c r="H8" s="14"/>
      <c r="I8" s="14"/>
      <c r="J8" s="14"/>
      <c r="M8" s="11">
        <f>D8+E8+F8+G8+H8</f>
        <v>166</v>
      </c>
      <c r="N8">
        <f>M8*0.17</f>
        <v>28.220000000000002</v>
      </c>
      <c r="O8">
        <f>I8*0.15</f>
        <v>0</v>
      </c>
      <c r="P8">
        <f>ROUND(N8+O8,0)</f>
        <v>28</v>
      </c>
    </row>
    <row r="9" spans="1:16" x14ac:dyDescent="0.25">
      <c r="A9" s="12" t="s">
        <v>276</v>
      </c>
      <c r="B9" s="12">
        <v>7</v>
      </c>
      <c r="C9" s="13" t="s">
        <v>277</v>
      </c>
      <c r="D9" s="14">
        <v>65</v>
      </c>
      <c r="E9" s="14">
        <v>63</v>
      </c>
      <c r="F9" s="14">
        <v>62</v>
      </c>
      <c r="G9" s="15"/>
      <c r="H9" s="14"/>
      <c r="I9" s="14"/>
      <c r="J9" s="14"/>
      <c r="M9" s="11">
        <f>D9+E9+F9+G9+H9</f>
        <v>190</v>
      </c>
      <c r="N9">
        <f>M9*0.17</f>
        <v>32.300000000000004</v>
      </c>
      <c r="O9">
        <f>I9*0.15</f>
        <v>0</v>
      </c>
      <c r="P9">
        <f>ROUND(N9+O9,0)</f>
        <v>32</v>
      </c>
    </row>
    <row r="10" spans="1:16" x14ac:dyDescent="0.25">
      <c r="A10" s="12" t="s">
        <v>278</v>
      </c>
      <c r="B10" s="12">
        <v>8</v>
      </c>
      <c r="C10" s="13" t="s">
        <v>279</v>
      </c>
      <c r="D10" s="14">
        <v>65</v>
      </c>
      <c r="E10" s="14">
        <v>57</v>
      </c>
      <c r="F10" s="14">
        <v>50</v>
      </c>
      <c r="G10" s="15"/>
      <c r="H10" s="14"/>
      <c r="I10" s="14"/>
      <c r="J10" s="14"/>
      <c r="M10" s="11">
        <f>D10+E10+F10+G10+H10</f>
        <v>172</v>
      </c>
      <c r="N10">
        <f>M10*0.17</f>
        <v>29.240000000000002</v>
      </c>
      <c r="O10">
        <f>I10*0.15</f>
        <v>0</v>
      </c>
      <c r="P10">
        <f>ROUND(N10+O10,0)</f>
        <v>29</v>
      </c>
    </row>
    <row r="11" spans="1:16" x14ac:dyDescent="0.25">
      <c r="A11" s="12" t="s">
        <v>280</v>
      </c>
      <c r="B11" s="12">
        <v>9</v>
      </c>
      <c r="C11" s="13" t="s">
        <v>281</v>
      </c>
      <c r="D11" s="14">
        <v>92</v>
      </c>
      <c r="E11" s="14">
        <v>90</v>
      </c>
      <c r="F11" s="14">
        <v>86</v>
      </c>
      <c r="G11" s="15"/>
      <c r="H11" s="14"/>
      <c r="I11" s="14"/>
      <c r="J11" s="14"/>
      <c r="M11" s="11">
        <f>D11+E11+F11+G11+H11</f>
        <v>268</v>
      </c>
      <c r="N11">
        <f>M11*0.17</f>
        <v>45.56</v>
      </c>
      <c r="O11">
        <f>I11*0.15</f>
        <v>0</v>
      </c>
      <c r="P11">
        <f>ROUND(N11+O11,0)</f>
        <v>46</v>
      </c>
    </row>
    <row r="12" spans="1:16" x14ac:dyDescent="0.25">
      <c r="A12" s="12" t="s">
        <v>282</v>
      </c>
      <c r="B12" s="12">
        <v>10</v>
      </c>
      <c r="C12" s="13" t="s">
        <v>283</v>
      </c>
      <c r="D12" s="14">
        <v>90</v>
      </c>
      <c r="E12" s="14">
        <v>75</v>
      </c>
      <c r="F12" s="14">
        <v>78</v>
      </c>
      <c r="G12" s="15"/>
      <c r="H12" s="14"/>
      <c r="I12" s="14"/>
      <c r="J12" s="14"/>
      <c r="M12" s="11">
        <f>D12+E12+F12+G12+H12</f>
        <v>243</v>
      </c>
      <c r="N12">
        <f>M12*0.17</f>
        <v>41.31</v>
      </c>
      <c r="O12">
        <f>I12*0.15</f>
        <v>0</v>
      </c>
      <c r="P12">
        <f>ROUND(N12+O12,0)</f>
        <v>41</v>
      </c>
    </row>
    <row r="13" spans="1:16" x14ac:dyDescent="0.25">
      <c r="A13" s="12" t="s">
        <v>284</v>
      </c>
      <c r="B13" s="12">
        <v>11</v>
      </c>
      <c r="C13" s="13" t="s">
        <v>285</v>
      </c>
      <c r="D13" s="14">
        <v>71</v>
      </c>
      <c r="E13" s="14">
        <v>65</v>
      </c>
      <c r="F13" s="14">
        <v>68</v>
      </c>
      <c r="G13" s="15"/>
      <c r="H13" s="14"/>
      <c r="I13" s="14"/>
      <c r="J13" s="14"/>
      <c r="M13" s="11">
        <f>D13+E13+F13+G13+H13</f>
        <v>204</v>
      </c>
      <c r="N13">
        <f>M13*0.17</f>
        <v>34.68</v>
      </c>
      <c r="O13">
        <f>I13*0.15</f>
        <v>0</v>
      </c>
      <c r="P13">
        <f>ROUND(N13+O13,0)</f>
        <v>35</v>
      </c>
    </row>
    <row r="14" spans="1:16" x14ac:dyDescent="0.25">
      <c r="A14" s="12" t="s">
        <v>286</v>
      </c>
      <c r="B14" s="12">
        <v>12</v>
      </c>
      <c r="C14" s="13" t="s">
        <v>287</v>
      </c>
      <c r="D14" s="14">
        <v>79</v>
      </c>
      <c r="E14" s="14">
        <v>82</v>
      </c>
      <c r="F14" s="14">
        <v>74</v>
      </c>
      <c r="G14" s="15"/>
      <c r="H14" s="14"/>
      <c r="I14" s="14"/>
      <c r="J14" s="14"/>
      <c r="M14" s="11">
        <f>D14+E14+F14+G14+H14</f>
        <v>235</v>
      </c>
      <c r="N14">
        <f>M14*0.17</f>
        <v>39.950000000000003</v>
      </c>
      <c r="O14">
        <f>I14*0.15</f>
        <v>0</v>
      </c>
      <c r="P14">
        <f>ROUND(N14+O14,0)</f>
        <v>40</v>
      </c>
    </row>
    <row r="15" spans="1:16" x14ac:dyDescent="0.25">
      <c r="A15" s="12" t="s">
        <v>288</v>
      </c>
      <c r="B15" s="12">
        <v>13</v>
      </c>
      <c r="C15" s="13" t="s">
        <v>289</v>
      </c>
      <c r="D15" s="14">
        <v>94</v>
      </c>
      <c r="E15" s="14">
        <v>91</v>
      </c>
      <c r="F15" s="14">
        <v>82</v>
      </c>
      <c r="G15" s="15"/>
      <c r="H15" s="14"/>
      <c r="I15" s="14"/>
      <c r="J15" s="14"/>
      <c r="M15" s="11">
        <f>D15+E15+F15+G15+H15</f>
        <v>267</v>
      </c>
      <c r="N15">
        <f>M15*0.17</f>
        <v>45.39</v>
      </c>
      <c r="O15">
        <f>I15*0.15</f>
        <v>0</v>
      </c>
      <c r="P15">
        <f>ROUND(N15+O15,0)</f>
        <v>45</v>
      </c>
    </row>
    <row r="16" spans="1:16" x14ac:dyDescent="0.25">
      <c r="A16" s="12" t="s">
        <v>290</v>
      </c>
      <c r="B16" s="12">
        <v>14</v>
      </c>
      <c r="C16" s="13" t="s">
        <v>291</v>
      </c>
      <c r="D16" s="14">
        <v>68</v>
      </c>
      <c r="E16" s="14">
        <v>75</v>
      </c>
      <c r="F16" s="14">
        <v>71</v>
      </c>
      <c r="G16" s="15"/>
      <c r="H16" s="14"/>
      <c r="I16" s="14"/>
      <c r="J16" s="14"/>
      <c r="M16" s="11">
        <f>D16+E16+F16+G16+H16</f>
        <v>214</v>
      </c>
      <c r="N16">
        <f>M16*0.17</f>
        <v>36.380000000000003</v>
      </c>
      <c r="O16">
        <f>I16*0.15</f>
        <v>0</v>
      </c>
      <c r="P16">
        <f>ROUND(N16+O16,0)</f>
        <v>36</v>
      </c>
    </row>
    <row r="17" spans="1:16" x14ac:dyDescent="0.25">
      <c r="A17" s="12" t="s">
        <v>292</v>
      </c>
      <c r="B17" s="12">
        <v>15</v>
      </c>
      <c r="C17" s="13" t="s">
        <v>293</v>
      </c>
      <c r="D17" s="14">
        <v>83</v>
      </c>
      <c r="E17" s="14">
        <v>78</v>
      </c>
      <c r="F17" s="14">
        <v>90</v>
      </c>
      <c r="G17" s="15"/>
      <c r="H17" s="14"/>
      <c r="I17" s="14"/>
      <c r="J17" s="14"/>
      <c r="M17" s="11">
        <f>D17+E17+F17+G17+H17</f>
        <v>251</v>
      </c>
      <c r="N17">
        <f>M17*0.17</f>
        <v>42.67</v>
      </c>
      <c r="O17">
        <f>I17*0.15</f>
        <v>0</v>
      </c>
      <c r="P17">
        <f>ROUND(N17+O17,0)</f>
        <v>43</v>
      </c>
    </row>
    <row r="18" spans="1:16" x14ac:dyDescent="0.25">
      <c r="A18" s="12" t="s">
        <v>294</v>
      </c>
      <c r="B18" s="12">
        <v>16</v>
      </c>
      <c r="C18" s="13" t="s">
        <v>295</v>
      </c>
      <c r="D18" s="14">
        <v>81</v>
      </c>
      <c r="E18" s="14">
        <v>72</v>
      </c>
      <c r="F18" s="14">
        <v>74</v>
      </c>
      <c r="G18" s="15"/>
      <c r="H18" s="14"/>
      <c r="I18" s="14"/>
      <c r="J18" s="14"/>
      <c r="M18" s="11">
        <f>D18+E18+F18+G18+H18</f>
        <v>227</v>
      </c>
      <c r="N18">
        <f>M18*0.17</f>
        <v>38.590000000000003</v>
      </c>
      <c r="O18">
        <f>I18*0.15</f>
        <v>0</v>
      </c>
      <c r="P18">
        <f>ROUND(N18+O18,0)</f>
        <v>39</v>
      </c>
    </row>
    <row r="19" spans="1:16" x14ac:dyDescent="0.25">
      <c r="A19" s="12" t="s">
        <v>296</v>
      </c>
      <c r="B19" s="12">
        <v>17</v>
      </c>
      <c r="C19" s="13" t="s">
        <v>297</v>
      </c>
      <c r="D19" s="14">
        <v>84</v>
      </c>
      <c r="E19" s="14">
        <v>75</v>
      </c>
      <c r="F19" s="14">
        <v>70</v>
      </c>
      <c r="G19" s="15"/>
      <c r="H19" s="14"/>
      <c r="I19" s="14"/>
      <c r="J19" s="14"/>
      <c r="M19" s="11">
        <f>D19+E19+F19+G19+H19</f>
        <v>229</v>
      </c>
      <c r="N19">
        <f>M19*0.17</f>
        <v>38.93</v>
      </c>
      <c r="O19">
        <f>I19*0.15</f>
        <v>0</v>
      </c>
      <c r="P19">
        <f>ROUND(N19+O19,0)</f>
        <v>39</v>
      </c>
    </row>
    <row r="20" spans="1:16" x14ac:dyDescent="0.25">
      <c r="A20" s="12" t="s">
        <v>298</v>
      </c>
      <c r="B20" s="12">
        <v>18</v>
      </c>
      <c r="C20" s="13" t="s">
        <v>299</v>
      </c>
      <c r="D20" s="14">
        <v>73</v>
      </c>
      <c r="E20" s="14">
        <v>63</v>
      </c>
      <c r="F20" s="14">
        <v>66</v>
      </c>
      <c r="G20" s="15"/>
      <c r="H20" s="14"/>
      <c r="I20" s="14"/>
      <c r="J20" s="14"/>
      <c r="M20" s="11">
        <f>D20+E20+F20+G20+H20</f>
        <v>202</v>
      </c>
      <c r="N20">
        <f>M20*0.17</f>
        <v>34.340000000000003</v>
      </c>
      <c r="O20">
        <f>I20*0.15</f>
        <v>0</v>
      </c>
      <c r="P20">
        <f>ROUND(N20+O20,0)</f>
        <v>34</v>
      </c>
    </row>
    <row r="21" spans="1:16" x14ac:dyDescent="0.25">
      <c r="A21" s="12" t="s">
        <v>300</v>
      </c>
      <c r="B21" s="12">
        <v>19</v>
      </c>
      <c r="C21" s="13" t="s">
        <v>301</v>
      </c>
      <c r="D21" s="14">
        <v>85</v>
      </c>
      <c r="E21" s="14">
        <v>83</v>
      </c>
      <c r="F21" s="14">
        <v>88</v>
      </c>
      <c r="G21" s="15"/>
      <c r="H21" s="14"/>
      <c r="I21" s="14"/>
      <c r="J21" s="14"/>
      <c r="M21" s="11">
        <f>D21+E21+F21+G21+H21</f>
        <v>256</v>
      </c>
      <c r="N21">
        <f>M21*0.17</f>
        <v>43.52</v>
      </c>
      <c r="O21">
        <f>I21*0.15</f>
        <v>0</v>
      </c>
      <c r="P21">
        <f>ROUND(N21+O21,0)</f>
        <v>44</v>
      </c>
    </row>
    <row r="22" spans="1:16" x14ac:dyDescent="0.25">
      <c r="A22" s="12" t="s">
        <v>302</v>
      </c>
      <c r="B22" s="12">
        <v>20</v>
      </c>
      <c r="C22" s="13" t="s">
        <v>303</v>
      </c>
      <c r="D22" s="14">
        <v>93</v>
      </c>
      <c r="E22" s="14">
        <v>98</v>
      </c>
      <c r="F22" s="14">
        <v>99</v>
      </c>
      <c r="G22" s="15"/>
      <c r="H22" s="14"/>
      <c r="I22" s="14"/>
      <c r="J22" s="14"/>
      <c r="M22" s="11">
        <f>D22+E22+F22+G22+H22</f>
        <v>290</v>
      </c>
      <c r="N22">
        <f>M22*0.17</f>
        <v>49.300000000000004</v>
      </c>
      <c r="O22">
        <f>I22*0.15</f>
        <v>0</v>
      </c>
      <c r="P22">
        <f>ROUND(N22+O22,0)</f>
        <v>49</v>
      </c>
    </row>
    <row r="23" spans="1:16" x14ac:dyDescent="0.25">
      <c r="A23" s="12" t="s">
        <v>304</v>
      </c>
      <c r="B23" s="12">
        <v>21</v>
      </c>
      <c r="C23" s="13" t="s">
        <v>305</v>
      </c>
      <c r="D23" s="14">
        <v>81</v>
      </c>
      <c r="E23" s="14">
        <v>78</v>
      </c>
      <c r="F23" s="14">
        <v>76</v>
      </c>
      <c r="G23" s="15"/>
      <c r="H23" s="14"/>
      <c r="I23" s="14"/>
      <c r="J23" s="14"/>
      <c r="M23" s="11">
        <f>D23+E23+F23+G23+H23</f>
        <v>235</v>
      </c>
      <c r="N23">
        <f>M23*0.17</f>
        <v>39.950000000000003</v>
      </c>
      <c r="O23">
        <f>I23*0.15</f>
        <v>0</v>
      </c>
      <c r="P23">
        <f>ROUND(N23+O23,0)</f>
        <v>40</v>
      </c>
    </row>
    <row r="24" spans="1:16" x14ac:dyDescent="0.25">
      <c r="A24" s="12" t="s">
        <v>306</v>
      </c>
      <c r="B24" s="12">
        <v>22</v>
      </c>
      <c r="C24" s="13" t="s">
        <v>307</v>
      </c>
      <c r="D24" s="14">
        <v>75</v>
      </c>
      <c r="E24" s="14">
        <v>72</v>
      </c>
      <c r="F24" s="14">
        <v>70</v>
      </c>
      <c r="G24" s="15"/>
      <c r="H24" s="14"/>
      <c r="I24" s="14"/>
      <c r="J24" s="14"/>
      <c r="M24" s="11">
        <f>D24+E24+F24+G24+H24</f>
        <v>217</v>
      </c>
      <c r="N24">
        <f>M24*0.17</f>
        <v>36.89</v>
      </c>
      <c r="O24">
        <f>I24*0.15</f>
        <v>0</v>
      </c>
      <c r="P24">
        <f>ROUND(N24+O24,0)</f>
        <v>37</v>
      </c>
    </row>
    <row r="25" spans="1:16" x14ac:dyDescent="0.25">
      <c r="A25" s="12" t="s">
        <v>308</v>
      </c>
      <c r="B25" s="12">
        <v>23</v>
      </c>
      <c r="C25" s="13" t="s">
        <v>309</v>
      </c>
      <c r="D25" s="14">
        <v>97</v>
      </c>
      <c r="E25" s="14">
        <v>95</v>
      </c>
      <c r="F25" s="14">
        <v>88</v>
      </c>
      <c r="G25" s="15"/>
      <c r="H25" s="14"/>
      <c r="I25" s="14"/>
      <c r="J25" s="14"/>
      <c r="M25" s="11">
        <f>D25+E25+F25+G25+H25</f>
        <v>280</v>
      </c>
      <c r="N25">
        <f>M25*0.17</f>
        <v>47.6</v>
      </c>
      <c r="O25">
        <f>I25*0.15</f>
        <v>0</v>
      </c>
      <c r="P25">
        <f>ROUND(N25+O25,0)</f>
        <v>48</v>
      </c>
    </row>
    <row r="26" spans="1:16" x14ac:dyDescent="0.25">
      <c r="A26" s="12" t="s">
        <v>310</v>
      </c>
      <c r="B26" s="12">
        <v>24</v>
      </c>
      <c r="C26" s="13" t="s">
        <v>311</v>
      </c>
      <c r="D26" s="14">
        <v>85</v>
      </c>
      <c r="E26" s="14">
        <v>87</v>
      </c>
      <c r="F26" s="14">
        <v>90</v>
      </c>
      <c r="G26" s="15"/>
      <c r="H26" s="14"/>
      <c r="I26" s="14"/>
      <c r="J26" s="14"/>
      <c r="M26" s="11">
        <f>D26+E26+F26+G26+H26</f>
        <v>262</v>
      </c>
      <c r="N26">
        <f>M26*0.17</f>
        <v>44.540000000000006</v>
      </c>
      <c r="O26">
        <f>I26*0.15</f>
        <v>0</v>
      </c>
      <c r="P26">
        <f>ROUND(N26+O26,0)</f>
        <v>45</v>
      </c>
    </row>
  </sheetData>
  <sheetProtection algorithmName="SHA-512" hashValue="H2rA76wdUaAKah7sVzUgEHw//vw9VDyQ7eSHNYDVkScE48SVUJQWNTVKr40UsRBQEYXSl5xbJxIzw36u8WiCsw==" saltValue="u52vXmX9xIOY8TZq4GgFhw==" spinCount="100000" sheet="1" objects="1" scenarios="1"/>
  <dataValidations count="24">
    <dataValidation type="whole" allowBlank="1" showInputMessage="1" showErrorMessage="1" errorTitle="Valor fuera de rango" error="Ingrese un valor correcto" sqref="G3" xr:uid="{52E12C7C-8F8A-4058-B30A-2EFAAF0C52D6}">
      <formula1>0</formula1>
      <formula2>100</formula2>
    </dataValidation>
    <dataValidation type="whole" allowBlank="1" showInputMessage="1" showErrorMessage="1" errorTitle="Valor fuera de rango" error="Ingrese un valor correcto" sqref="G4" xr:uid="{5110507D-4D50-446A-8F76-FC9DB942AF82}">
      <formula1>0</formula1>
      <formula2>100</formula2>
    </dataValidation>
    <dataValidation type="whole" allowBlank="1" showInputMessage="1" showErrorMessage="1" errorTitle="Valor fuera de rango" error="Ingrese un valor correcto" sqref="G5" xr:uid="{B1828631-4D03-4F86-956D-3C58C2B07274}">
      <formula1>0</formula1>
      <formula2>100</formula2>
    </dataValidation>
    <dataValidation type="whole" allowBlank="1" showInputMessage="1" showErrorMessage="1" errorTitle="Valor fuera de rango" error="Ingrese un valor correcto" sqref="G6" xr:uid="{11F62002-106B-4758-ABC1-BB2AB6BDE06E}">
      <formula1>0</formula1>
      <formula2>100</formula2>
    </dataValidation>
    <dataValidation type="whole" allowBlank="1" showInputMessage="1" showErrorMessage="1" errorTitle="Valor fuera de rango" error="Ingrese un valor correcto" sqref="G7" xr:uid="{34B931CC-00E1-435F-A04A-2EAA4B9B585F}">
      <formula1>0</formula1>
      <formula2>100</formula2>
    </dataValidation>
    <dataValidation type="whole" allowBlank="1" showInputMessage="1" showErrorMessage="1" errorTitle="Valor fuera de rango" error="Ingrese un valor correcto" sqref="G8" xr:uid="{F9683597-359E-4DCA-90DC-FA4667D9E8D2}">
      <formula1>0</formula1>
      <formula2>100</formula2>
    </dataValidation>
    <dataValidation type="whole" allowBlank="1" showInputMessage="1" showErrorMessage="1" errorTitle="Valor fuera de rango" error="Ingrese un valor correcto" sqref="G9" xr:uid="{0FBDC28B-DD2C-4BC6-81B9-EAA965A6B7D7}">
      <formula1>0</formula1>
      <formula2>100</formula2>
    </dataValidation>
    <dataValidation type="whole" allowBlank="1" showInputMessage="1" showErrorMessage="1" errorTitle="Valor fuera de rango" error="Ingrese un valor correcto" sqref="G10" xr:uid="{E88161E5-43BB-4BBD-990C-456FFB0120AA}">
      <formula1>0</formula1>
      <formula2>100</formula2>
    </dataValidation>
    <dataValidation type="whole" allowBlank="1" showInputMessage="1" showErrorMessage="1" errorTitle="Valor fuera de rango" error="Ingrese un valor correcto" sqref="G11" xr:uid="{EE0CA45B-8AB5-4113-A9A7-8097CC41E593}">
      <formula1>0</formula1>
      <formula2>100</formula2>
    </dataValidation>
    <dataValidation type="whole" allowBlank="1" showInputMessage="1" showErrorMessage="1" errorTitle="Valor fuera de rango" error="Ingrese un valor correcto" sqref="G12" xr:uid="{FA6AB827-6184-4379-8897-2A77C27F4EF4}">
      <formula1>0</formula1>
      <formula2>100</formula2>
    </dataValidation>
    <dataValidation type="whole" allowBlank="1" showInputMessage="1" showErrorMessage="1" errorTitle="Valor fuera de rango" error="Ingrese un valor correcto" sqref="G13" xr:uid="{65263A3F-78DF-446A-91FD-67851DFB4404}">
      <formula1>0</formula1>
      <formula2>100</formula2>
    </dataValidation>
    <dataValidation type="whole" allowBlank="1" showInputMessage="1" showErrorMessage="1" errorTitle="Valor fuera de rango" error="Ingrese un valor correcto" sqref="G14" xr:uid="{C29C952B-368D-4276-80F7-623C14157650}">
      <formula1>0</formula1>
      <formula2>100</formula2>
    </dataValidation>
    <dataValidation type="whole" allowBlank="1" showInputMessage="1" showErrorMessage="1" errorTitle="Valor fuera de rango" error="Ingrese un valor correcto" sqref="G15" xr:uid="{E92CE465-904F-4817-BE2F-0EDC28879C50}">
      <formula1>0</formula1>
      <formula2>100</formula2>
    </dataValidation>
    <dataValidation type="whole" allowBlank="1" showInputMessage="1" showErrorMessage="1" errorTitle="Valor fuera de rango" error="Ingrese un valor correcto" sqref="G16" xr:uid="{20597833-7C4C-44A1-9726-9607944722C4}">
      <formula1>0</formula1>
      <formula2>100</formula2>
    </dataValidation>
    <dataValidation type="whole" allowBlank="1" showInputMessage="1" showErrorMessage="1" errorTitle="Valor fuera de rango" error="Ingrese un valor correcto" sqref="G17" xr:uid="{FA23AAA4-C59D-4EAB-988E-C031D0AE57CE}">
      <formula1>0</formula1>
      <formula2>100</formula2>
    </dataValidation>
    <dataValidation type="whole" allowBlank="1" showInputMessage="1" showErrorMessage="1" errorTitle="Valor fuera de rango" error="Ingrese un valor correcto" sqref="G18" xr:uid="{3C594185-350C-42EA-8A04-433D3873830D}">
      <formula1>0</formula1>
      <formula2>100</formula2>
    </dataValidation>
    <dataValidation type="whole" allowBlank="1" showInputMessage="1" showErrorMessage="1" errorTitle="Valor fuera de rango" error="Ingrese un valor correcto" sqref="G19" xr:uid="{0BE7AE57-8622-4B0A-A677-9DF9FF915CFF}">
      <formula1>0</formula1>
      <formula2>100</formula2>
    </dataValidation>
    <dataValidation type="whole" allowBlank="1" showInputMessage="1" showErrorMessage="1" errorTitle="Valor fuera de rango" error="Ingrese un valor correcto" sqref="G20" xr:uid="{98200F98-82DE-425A-BDE7-50E7EBA0D5BF}">
      <formula1>0</formula1>
      <formula2>100</formula2>
    </dataValidation>
    <dataValidation type="whole" allowBlank="1" showInputMessage="1" showErrorMessage="1" errorTitle="Valor fuera de rango" error="Ingrese un valor correcto" sqref="G21" xr:uid="{967D95E5-CE1A-4EEE-A117-D8B137035B4C}">
      <formula1>0</formula1>
      <formula2>100</formula2>
    </dataValidation>
    <dataValidation type="whole" allowBlank="1" showInputMessage="1" showErrorMessage="1" errorTitle="Valor fuera de rango" error="Ingrese un valor correcto" sqref="G22" xr:uid="{F9D5A63C-064E-42CB-847F-906D747DDD6E}">
      <formula1>0</formula1>
      <formula2>100</formula2>
    </dataValidation>
    <dataValidation type="whole" allowBlank="1" showInputMessage="1" showErrorMessage="1" errorTitle="Valor fuera de rango" error="Ingrese un valor correcto" sqref="G23" xr:uid="{FDB72E2E-82BD-4300-818A-CAD0A4CFC0E3}">
      <formula1>0</formula1>
      <formula2>100</formula2>
    </dataValidation>
    <dataValidation type="whole" allowBlank="1" showInputMessage="1" showErrorMessage="1" errorTitle="Valor fuera de rango" error="Ingrese un valor correcto" sqref="G24" xr:uid="{B33376A9-BFF1-4557-8AB7-998D3F76EAE8}">
      <formula1>0</formula1>
      <formula2>100</formula2>
    </dataValidation>
    <dataValidation type="whole" allowBlank="1" showInputMessage="1" showErrorMessage="1" errorTitle="Valor fuera de rango" error="Ingrese un valor correcto" sqref="G25" xr:uid="{6F2FE473-435B-40D8-B6AD-2C23E2482F71}">
      <formula1>0</formula1>
      <formula2>100</formula2>
    </dataValidation>
    <dataValidation type="whole" allowBlank="1" showInputMessage="1" showErrorMessage="1" errorTitle="Valor fuera de rango" error="Ingrese un valor correcto" sqref="G26" xr:uid="{A523AEA9-17F1-41DB-BA02-18C372A6012E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083E-DE29-426D-BE81-A2BB654D63FF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313</v>
      </c>
      <c r="C1" s="1" t="s">
        <v>314</v>
      </c>
      <c r="D1" s="5" t="s">
        <v>361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315</v>
      </c>
      <c r="B3" s="12">
        <v>1</v>
      </c>
      <c r="C3" s="13" t="s">
        <v>316</v>
      </c>
      <c r="D3" s="14">
        <v>85</v>
      </c>
      <c r="E3" s="14">
        <v>68</v>
      </c>
      <c r="F3" s="14">
        <v>65</v>
      </c>
      <c r="G3" s="15"/>
      <c r="H3" s="14"/>
      <c r="I3" s="14"/>
      <c r="J3" s="14"/>
      <c r="M3" s="11">
        <f>D3+E3+F3+G3+H3</f>
        <v>218</v>
      </c>
      <c r="N3">
        <f>M3*0.17</f>
        <v>37.06</v>
      </c>
      <c r="O3">
        <f>I3*0.15</f>
        <v>0</v>
      </c>
      <c r="P3">
        <f>ROUND(N3+O3,0)</f>
        <v>37</v>
      </c>
    </row>
    <row r="4" spans="1:16" x14ac:dyDescent="0.25">
      <c r="A4" s="12" t="s">
        <v>317</v>
      </c>
      <c r="B4" s="12">
        <v>2</v>
      </c>
      <c r="C4" s="13" t="s">
        <v>318</v>
      </c>
      <c r="D4" s="14">
        <v>95</v>
      </c>
      <c r="E4" s="14">
        <v>96</v>
      </c>
      <c r="F4" s="14">
        <v>97</v>
      </c>
      <c r="G4" s="15"/>
      <c r="H4" s="14"/>
      <c r="I4" s="14"/>
      <c r="J4" s="14"/>
      <c r="M4" s="11">
        <f>D4+E4+F4+G4+H4</f>
        <v>288</v>
      </c>
      <c r="N4">
        <f>M4*0.17</f>
        <v>48.96</v>
      </c>
      <c r="O4">
        <f>I4*0.15</f>
        <v>0</v>
      </c>
      <c r="P4">
        <f>ROUND(N4+O4,0)</f>
        <v>49</v>
      </c>
    </row>
    <row r="5" spans="1:16" x14ac:dyDescent="0.25">
      <c r="A5" s="12" t="s">
        <v>319</v>
      </c>
      <c r="B5" s="12">
        <v>3</v>
      </c>
      <c r="C5" s="13" t="s">
        <v>320</v>
      </c>
      <c r="D5" s="14">
        <v>68</v>
      </c>
      <c r="E5" s="14">
        <v>63</v>
      </c>
      <c r="F5" s="14">
        <v>73</v>
      </c>
      <c r="G5" s="15"/>
      <c r="H5" s="14"/>
      <c r="I5" s="14"/>
      <c r="J5" s="14"/>
      <c r="M5" s="11">
        <f>D5+E5+F5+G5+H5</f>
        <v>204</v>
      </c>
      <c r="N5">
        <f>M5*0.17</f>
        <v>34.68</v>
      </c>
      <c r="O5">
        <f>I5*0.15</f>
        <v>0</v>
      </c>
      <c r="P5">
        <f>ROUND(N5+O5,0)</f>
        <v>35</v>
      </c>
    </row>
    <row r="6" spans="1:16" x14ac:dyDescent="0.25">
      <c r="A6" s="12" t="s">
        <v>321</v>
      </c>
      <c r="B6" s="12">
        <v>4</v>
      </c>
      <c r="C6" s="13" t="s">
        <v>322</v>
      </c>
      <c r="D6" s="14">
        <v>90</v>
      </c>
      <c r="E6" s="14">
        <v>85</v>
      </c>
      <c r="F6" s="14">
        <v>84</v>
      </c>
      <c r="G6" s="15"/>
      <c r="H6" s="14"/>
      <c r="I6" s="14"/>
      <c r="J6" s="14"/>
      <c r="M6" s="11">
        <f>D6+E6+F6+G6+H6</f>
        <v>259</v>
      </c>
      <c r="N6">
        <f>M6*0.17</f>
        <v>44.03</v>
      </c>
      <c r="O6">
        <f>I6*0.15</f>
        <v>0</v>
      </c>
      <c r="P6">
        <f>ROUND(N6+O6,0)</f>
        <v>44</v>
      </c>
    </row>
    <row r="7" spans="1:16" x14ac:dyDescent="0.25">
      <c r="A7" s="12" t="s">
        <v>323</v>
      </c>
      <c r="B7" s="12">
        <v>5</v>
      </c>
      <c r="C7" s="13" t="s">
        <v>324</v>
      </c>
      <c r="D7" s="14">
        <v>94</v>
      </c>
      <c r="E7" s="14">
        <v>94</v>
      </c>
      <c r="F7" s="14">
        <v>97</v>
      </c>
      <c r="G7" s="15"/>
      <c r="H7" s="14"/>
      <c r="I7" s="14"/>
      <c r="J7" s="14"/>
      <c r="M7" s="11">
        <f>D7+E7+F7+G7+H7</f>
        <v>285</v>
      </c>
      <c r="N7">
        <f>M7*0.17</f>
        <v>48.45</v>
      </c>
      <c r="O7">
        <f>I7*0.15</f>
        <v>0</v>
      </c>
      <c r="P7">
        <f>ROUND(N7+O7,0)</f>
        <v>48</v>
      </c>
    </row>
    <row r="8" spans="1:16" x14ac:dyDescent="0.25">
      <c r="A8" s="12" t="s">
        <v>325</v>
      </c>
      <c r="B8" s="12">
        <v>6</v>
      </c>
      <c r="C8" s="13" t="s">
        <v>326</v>
      </c>
      <c r="D8" s="14">
        <v>81</v>
      </c>
      <c r="E8" s="14">
        <v>72</v>
      </c>
      <c r="F8" s="14">
        <v>72</v>
      </c>
      <c r="G8" s="15"/>
      <c r="H8" s="14"/>
      <c r="I8" s="14"/>
      <c r="J8" s="14"/>
      <c r="M8" s="11">
        <f>D8+E8+F8+G8+H8</f>
        <v>225</v>
      </c>
      <c r="N8">
        <f>M8*0.17</f>
        <v>38.25</v>
      </c>
      <c r="O8">
        <f>I8*0.15</f>
        <v>0</v>
      </c>
      <c r="P8">
        <f>ROUND(N8+O8,0)</f>
        <v>38</v>
      </c>
    </row>
    <row r="9" spans="1:16" x14ac:dyDescent="0.25">
      <c r="A9" s="12" t="s">
        <v>327</v>
      </c>
      <c r="B9" s="12">
        <v>7</v>
      </c>
      <c r="C9" s="13" t="s">
        <v>328</v>
      </c>
      <c r="D9" s="14">
        <v>78</v>
      </c>
      <c r="E9" s="14">
        <v>88</v>
      </c>
      <c r="F9" s="14">
        <v>85</v>
      </c>
      <c r="G9" s="15"/>
      <c r="H9" s="14"/>
      <c r="I9" s="14"/>
      <c r="J9" s="14"/>
      <c r="M9" s="11">
        <f>D9+E9+F9+G9+H9</f>
        <v>251</v>
      </c>
      <c r="N9">
        <f>M9*0.17</f>
        <v>42.67</v>
      </c>
      <c r="O9">
        <f>I9*0.15</f>
        <v>0</v>
      </c>
      <c r="P9">
        <f>ROUND(N9+O9,0)</f>
        <v>43</v>
      </c>
    </row>
    <row r="10" spans="1:16" x14ac:dyDescent="0.25">
      <c r="A10" s="12" t="s">
        <v>329</v>
      </c>
      <c r="B10" s="12">
        <v>8</v>
      </c>
      <c r="C10" s="13" t="s">
        <v>330</v>
      </c>
      <c r="D10" s="14">
        <v>91</v>
      </c>
      <c r="E10" s="14">
        <v>84</v>
      </c>
      <c r="F10" s="14">
        <v>89</v>
      </c>
      <c r="G10" s="15"/>
      <c r="H10" s="14"/>
      <c r="I10" s="14"/>
      <c r="J10" s="14"/>
      <c r="M10" s="11">
        <f>D10+E10+F10+G10+H10</f>
        <v>264</v>
      </c>
      <c r="N10">
        <f>M10*0.17</f>
        <v>44.88</v>
      </c>
      <c r="O10">
        <f>I10*0.15</f>
        <v>0</v>
      </c>
      <c r="P10">
        <f>ROUND(N10+O10,0)</f>
        <v>45</v>
      </c>
    </row>
    <row r="11" spans="1:16" x14ac:dyDescent="0.25">
      <c r="A11" s="12" t="s">
        <v>331</v>
      </c>
      <c r="B11" s="12">
        <v>9</v>
      </c>
      <c r="C11" s="13" t="s">
        <v>332</v>
      </c>
      <c r="D11" s="14">
        <v>90</v>
      </c>
      <c r="E11" s="14">
        <v>96</v>
      </c>
      <c r="F11" s="14">
        <v>98</v>
      </c>
      <c r="G11" s="15"/>
      <c r="H11" s="14"/>
      <c r="I11" s="14"/>
      <c r="J11" s="14"/>
      <c r="M11" s="11">
        <f>D11+E11+F11+G11+H11</f>
        <v>284</v>
      </c>
      <c r="N11">
        <f>M11*0.17</f>
        <v>48.28</v>
      </c>
      <c r="O11">
        <f>I11*0.15</f>
        <v>0</v>
      </c>
      <c r="P11">
        <f>ROUND(N11+O11,0)</f>
        <v>48</v>
      </c>
    </row>
    <row r="12" spans="1:16" x14ac:dyDescent="0.25">
      <c r="A12" s="12" t="s">
        <v>333</v>
      </c>
      <c r="B12" s="12">
        <v>10</v>
      </c>
      <c r="C12" s="13" t="s">
        <v>334</v>
      </c>
      <c r="D12" s="14">
        <v>65</v>
      </c>
      <c r="E12" s="14">
        <v>55</v>
      </c>
      <c r="F12" s="14">
        <v>67</v>
      </c>
      <c r="G12" s="15"/>
      <c r="H12" s="14"/>
      <c r="I12" s="14"/>
      <c r="J12" s="14"/>
      <c r="M12" s="11">
        <f>D12+E12+F12+G12+H12</f>
        <v>187</v>
      </c>
      <c r="N12">
        <f>M12*0.17</f>
        <v>31.790000000000003</v>
      </c>
      <c r="O12">
        <f>I12*0.15</f>
        <v>0</v>
      </c>
      <c r="P12">
        <f>ROUND(N12+O12,0)</f>
        <v>32</v>
      </c>
    </row>
    <row r="13" spans="1:16" x14ac:dyDescent="0.25">
      <c r="A13" s="12" t="s">
        <v>335</v>
      </c>
      <c r="B13" s="12">
        <v>11</v>
      </c>
      <c r="C13" s="13" t="s">
        <v>336</v>
      </c>
      <c r="D13" s="14">
        <v>79</v>
      </c>
      <c r="E13" s="14">
        <v>69</v>
      </c>
      <c r="F13" s="14">
        <v>76</v>
      </c>
      <c r="G13" s="15"/>
      <c r="H13" s="14"/>
      <c r="I13" s="14"/>
      <c r="J13" s="14"/>
      <c r="M13" s="11">
        <f>D13+E13+F13+G13+H13</f>
        <v>224</v>
      </c>
      <c r="N13">
        <f>M13*0.17</f>
        <v>38.080000000000005</v>
      </c>
      <c r="O13">
        <f>I13*0.15</f>
        <v>0</v>
      </c>
      <c r="P13">
        <f>ROUND(N13+O13,0)</f>
        <v>38</v>
      </c>
    </row>
    <row r="14" spans="1:16" x14ac:dyDescent="0.25">
      <c r="A14" s="12" t="s">
        <v>337</v>
      </c>
      <c r="B14" s="12">
        <v>12</v>
      </c>
      <c r="C14" s="13" t="s">
        <v>338</v>
      </c>
      <c r="D14" s="14">
        <v>88</v>
      </c>
      <c r="E14" s="14">
        <v>85</v>
      </c>
      <c r="F14" s="14">
        <v>81</v>
      </c>
      <c r="G14" s="15"/>
      <c r="H14" s="14"/>
      <c r="I14" s="14"/>
      <c r="J14" s="14"/>
      <c r="M14" s="11">
        <f>D14+E14+F14+G14+H14</f>
        <v>254</v>
      </c>
      <c r="N14">
        <f>M14*0.17</f>
        <v>43.18</v>
      </c>
      <c r="O14">
        <f>I14*0.15</f>
        <v>0</v>
      </c>
      <c r="P14">
        <f>ROUND(N14+O14,0)</f>
        <v>43</v>
      </c>
    </row>
    <row r="15" spans="1:16" x14ac:dyDescent="0.25">
      <c r="A15" s="12" t="s">
        <v>339</v>
      </c>
      <c r="B15" s="12">
        <v>13</v>
      </c>
      <c r="C15" s="13" t="s">
        <v>340</v>
      </c>
      <c r="D15" s="14">
        <v>72</v>
      </c>
      <c r="E15" s="14">
        <v>79</v>
      </c>
      <c r="F15" s="14">
        <v>83</v>
      </c>
      <c r="G15" s="15"/>
      <c r="H15" s="14"/>
      <c r="I15" s="14"/>
      <c r="J15" s="14"/>
      <c r="M15" s="11">
        <f>D15+E15+F15+G15+H15</f>
        <v>234</v>
      </c>
      <c r="N15">
        <f>M15*0.17</f>
        <v>39.78</v>
      </c>
      <c r="O15">
        <f>I15*0.15</f>
        <v>0</v>
      </c>
      <c r="P15">
        <f>ROUND(N15+O15,0)</f>
        <v>40</v>
      </c>
    </row>
    <row r="16" spans="1:16" x14ac:dyDescent="0.25">
      <c r="A16" s="12" t="s">
        <v>341</v>
      </c>
      <c r="B16" s="12">
        <v>14</v>
      </c>
      <c r="C16" s="13" t="s">
        <v>342</v>
      </c>
      <c r="D16" s="14">
        <v>82</v>
      </c>
      <c r="E16" s="14">
        <v>71</v>
      </c>
      <c r="F16" s="14">
        <v>73</v>
      </c>
      <c r="G16" s="15"/>
      <c r="H16" s="14"/>
      <c r="I16" s="14"/>
      <c r="J16" s="14"/>
      <c r="M16" s="11">
        <f>D16+E16+F16+G16+H16</f>
        <v>226</v>
      </c>
      <c r="N16">
        <f>M16*0.17</f>
        <v>38.42</v>
      </c>
      <c r="O16">
        <f>I16*0.15</f>
        <v>0</v>
      </c>
      <c r="P16">
        <f>ROUND(N16+O16,0)</f>
        <v>38</v>
      </c>
    </row>
    <row r="17" spans="1:16" x14ac:dyDescent="0.25">
      <c r="A17" s="12" t="s">
        <v>343</v>
      </c>
      <c r="B17" s="12">
        <v>15</v>
      </c>
      <c r="C17" s="13" t="s">
        <v>344</v>
      </c>
      <c r="D17" s="14">
        <v>68</v>
      </c>
      <c r="E17" s="14">
        <v>60</v>
      </c>
      <c r="F17" s="14">
        <v>68</v>
      </c>
      <c r="G17" s="15"/>
      <c r="H17" s="14"/>
      <c r="I17" s="14"/>
      <c r="J17" s="14"/>
      <c r="M17" s="11">
        <f>D17+E17+F17+G17+H17</f>
        <v>196</v>
      </c>
      <c r="N17">
        <f>M17*0.17</f>
        <v>33.32</v>
      </c>
      <c r="O17">
        <f>I17*0.15</f>
        <v>0</v>
      </c>
      <c r="P17">
        <f>ROUND(N17+O17,0)</f>
        <v>33</v>
      </c>
    </row>
    <row r="18" spans="1:16" x14ac:dyDescent="0.25">
      <c r="A18" s="12" t="s">
        <v>345</v>
      </c>
      <c r="B18" s="12">
        <v>16</v>
      </c>
      <c r="C18" s="13" t="s">
        <v>346</v>
      </c>
      <c r="D18" s="14">
        <v>63</v>
      </c>
      <c r="E18" s="14">
        <v>79</v>
      </c>
      <c r="F18" s="14">
        <v>78</v>
      </c>
      <c r="G18" s="15"/>
      <c r="H18" s="14"/>
      <c r="I18" s="14"/>
      <c r="J18" s="14"/>
      <c r="M18" s="11">
        <f>D18+E18+F18+G18+H18</f>
        <v>220</v>
      </c>
      <c r="N18">
        <f>M18*0.17</f>
        <v>37.400000000000006</v>
      </c>
      <c r="O18">
        <f>I18*0.15</f>
        <v>0</v>
      </c>
      <c r="P18">
        <f>ROUND(N18+O18,0)</f>
        <v>37</v>
      </c>
    </row>
    <row r="19" spans="1:16" x14ac:dyDescent="0.25">
      <c r="A19" s="12" t="s">
        <v>347</v>
      </c>
      <c r="B19" s="12">
        <v>17</v>
      </c>
      <c r="C19" s="13" t="s">
        <v>348</v>
      </c>
      <c r="D19" s="14">
        <v>86</v>
      </c>
      <c r="E19" s="14">
        <v>71</v>
      </c>
      <c r="F19" s="14">
        <v>81</v>
      </c>
      <c r="G19" s="15"/>
      <c r="H19" s="14"/>
      <c r="I19" s="14"/>
      <c r="J19" s="14"/>
      <c r="M19" s="11">
        <f>D19+E19+F19+G19+H19</f>
        <v>238</v>
      </c>
      <c r="N19">
        <f>M19*0.17</f>
        <v>40.46</v>
      </c>
      <c r="O19">
        <f>I19*0.15</f>
        <v>0</v>
      </c>
      <c r="P19">
        <f>ROUND(N19+O19,0)</f>
        <v>40</v>
      </c>
    </row>
    <row r="20" spans="1:16" x14ac:dyDescent="0.25">
      <c r="A20" s="12" t="s">
        <v>349</v>
      </c>
      <c r="B20" s="12">
        <v>18</v>
      </c>
      <c r="C20" s="13" t="s">
        <v>350</v>
      </c>
      <c r="D20" s="14">
        <v>66</v>
      </c>
      <c r="E20" s="14">
        <v>62</v>
      </c>
      <c r="F20" s="14">
        <v>69</v>
      </c>
      <c r="G20" s="15"/>
      <c r="H20" s="14"/>
      <c r="I20" s="14"/>
      <c r="J20" s="14"/>
      <c r="M20" s="11">
        <f>D20+E20+F20+G20+H20</f>
        <v>197</v>
      </c>
      <c r="N20">
        <f>M20*0.17</f>
        <v>33.49</v>
      </c>
      <c r="O20">
        <f>I20*0.15</f>
        <v>0</v>
      </c>
      <c r="P20">
        <f>ROUND(N20+O20,0)</f>
        <v>33</v>
      </c>
    </row>
    <row r="21" spans="1:16" x14ac:dyDescent="0.25">
      <c r="A21" s="12" t="s">
        <v>351</v>
      </c>
      <c r="B21" s="12">
        <v>19</v>
      </c>
      <c r="C21" s="13" t="s">
        <v>352</v>
      </c>
      <c r="D21" s="14">
        <v>90</v>
      </c>
      <c r="E21" s="14">
        <v>87</v>
      </c>
      <c r="F21" s="14">
        <v>93</v>
      </c>
      <c r="G21" s="15"/>
      <c r="H21" s="14"/>
      <c r="I21" s="14"/>
      <c r="J21" s="14"/>
      <c r="M21" s="11">
        <f>D21+E21+F21+G21+H21</f>
        <v>270</v>
      </c>
      <c r="N21">
        <f>M21*0.17</f>
        <v>45.900000000000006</v>
      </c>
      <c r="O21">
        <f>I21*0.15</f>
        <v>0</v>
      </c>
      <c r="P21">
        <f>ROUND(N21+O21,0)</f>
        <v>46</v>
      </c>
    </row>
    <row r="22" spans="1:16" x14ac:dyDescent="0.25">
      <c r="A22" s="12" t="s">
        <v>353</v>
      </c>
      <c r="B22" s="12">
        <v>20</v>
      </c>
      <c r="C22" s="13" t="s">
        <v>354</v>
      </c>
      <c r="D22" s="14">
        <v>90</v>
      </c>
      <c r="E22" s="14">
        <v>93</v>
      </c>
      <c r="F22" s="14">
        <v>94</v>
      </c>
      <c r="G22" s="15"/>
      <c r="H22" s="14"/>
      <c r="I22" s="14"/>
      <c r="J22" s="14"/>
      <c r="M22" s="11">
        <f>D22+E22+F22+G22+H22</f>
        <v>277</v>
      </c>
      <c r="N22">
        <f>M22*0.17</f>
        <v>47.09</v>
      </c>
      <c r="O22">
        <f>I22*0.15</f>
        <v>0</v>
      </c>
      <c r="P22">
        <f>ROUND(N22+O22,0)</f>
        <v>47</v>
      </c>
    </row>
    <row r="23" spans="1:16" x14ac:dyDescent="0.25">
      <c r="A23" s="12" t="s">
        <v>355</v>
      </c>
      <c r="B23" s="12">
        <v>21</v>
      </c>
      <c r="C23" s="13" t="s">
        <v>356</v>
      </c>
      <c r="D23" s="14">
        <v>60</v>
      </c>
      <c r="E23" s="14">
        <v>53</v>
      </c>
      <c r="F23" s="14">
        <v>68</v>
      </c>
      <c r="G23" s="15"/>
      <c r="H23" s="14"/>
      <c r="I23" s="14"/>
      <c r="J23" s="14"/>
      <c r="M23" s="11">
        <f>D23+E23+F23+G23+H23</f>
        <v>181</v>
      </c>
      <c r="N23">
        <f>M23*0.17</f>
        <v>30.770000000000003</v>
      </c>
      <c r="O23">
        <f>I23*0.15</f>
        <v>0</v>
      </c>
      <c r="P23">
        <f>ROUND(N23+O23,0)</f>
        <v>31</v>
      </c>
    </row>
    <row r="24" spans="1:16" x14ac:dyDescent="0.25">
      <c r="A24" s="12" t="s">
        <v>357</v>
      </c>
      <c r="B24" s="12">
        <v>22</v>
      </c>
      <c r="C24" s="13" t="s">
        <v>358</v>
      </c>
      <c r="D24" s="14">
        <v>86</v>
      </c>
      <c r="E24" s="14">
        <v>87</v>
      </c>
      <c r="F24" s="14">
        <v>79</v>
      </c>
      <c r="G24" s="15"/>
      <c r="H24" s="14"/>
      <c r="I24" s="14"/>
      <c r="J24" s="14"/>
      <c r="M24" s="11">
        <f>D24+E24+F24+G24+H24</f>
        <v>252</v>
      </c>
      <c r="N24">
        <f>M24*0.17</f>
        <v>42.84</v>
      </c>
      <c r="O24">
        <f>I24*0.15</f>
        <v>0</v>
      </c>
      <c r="P24">
        <f>ROUND(N24+O24,0)</f>
        <v>43</v>
      </c>
    </row>
    <row r="25" spans="1:16" x14ac:dyDescent="0.25">
      <c r="A25" s="12" t="s">
        <v>359</v>
      </c>
      <c r="B25" s="12">
        <v>23</v>
      </c>
      <c r="C25" s="13" t="s">
        <v>360</v>
      </c>
      <c r="D25" s="14">
        <v>61</v>
      </c>
      <c r="E25" s="14">
        <v>52</v>
      </c>
      <c r="F25" s="14">
        <v>62</v>
      </c>
      <c r="G25" s="15"/>
      <c r="H25" s="14"/>
      <c r="I25" s="14"/>
      <c r="J25" s="14"/>
      <c r="M25" s="11">
        <f>D25+E25+F25+G25+H25</f>
        <v>175</v>
      </c>
      <c r="N25">
        <f>M25*0.17</f>
        <v>29.750000000000004</v>
      </c>
      <c r="O25">
        <f>I25*0.15</f>
        <v>0</v>
      </c>
      <c r="P25">
        <f>ROUND(N25+O25,0)</f>
        <v>30</v>
      </c>
    </row>
  </sheetData>
  <sheetProtection algorithmName="SHA-512" hashValue="6rIT2rHaXjjVi6F6FI0GxWqzKPZ3r6y8T9o9BxiKtkdsUMEQGQaVDGU99IHDJF5Iux5/YuIV6X+DvqLU2FmGfQ==" saltValue="bBBp01N+IdRdMMb92Q9/qQ==" spinCount="100000" sheet="1" objects="1" scenarios="1"/>
  <dataValidations count="23">
    <dataValidation type="whole" allowBlank="1" showInputMessage="1" showErrorMessage="1" errorTitle="Valor fuera de rango" error="Ingrese un valor correcto" sqref="G3" xr:uid="{8067F68A-185F-4385-A043-3C14A405FDFD}">
      <formula1>0</formula1>
      <formula2>100</formula2>
    </dataValidation>
    <dataValidation type="whole" allowBlank="1" showInputMessage="1" showErrorMessage="1" errorTitle="Valor fuera de rango" error="Ingrese un valor correcto" sqref="G4" xr:uid="{D04D05BE-BB0E-417E-A265-885FEF16A914}">
      <formula1>0</formula1>
      <formula2>100</formula2>
    </dataValidation>
    <dataValidation type="whole" allowBlank="1" showInputMessage="1" showErrorMessage="1" errorTitle="Valor fuera de rango" error="Ingrese un valor correcto" sqref="G5" xr:uid="{1D681F9E-C43A-4B5B-8AF2-5C6C7054D0D5}">
      <formula1>0</formula1>
      <formula2>100</formula2>
    </dataValidation>
    <dataValidation type="whole" allowBlank="1" showInputMessage="1" showErrorMessage="1" errorTitle="Valor fuera de rango" error="Ingrese un valor correcto" sqref="G6" xr:uid="{A3D3902B-FD2B-4AAC-9877-6F3D8C86D007}">
      <formula1>0</formula1>
      <formula2>100</formula2>
    </dataValidation>
    <dataValidation type="whole" allowBlank="1" showInputMessage="1" showErrorMessage="1" errorTitle="Valor fuera de rango" error="Ingrese un valor correcto" sqref="G7" xr:uid="{682058F7-F017-4BDB-A927-3A6EFFF8C43E}">
      <formula1>0</formula1>
      <formula2>100</formula2>
    </dataValidation>
    <dataValidation type="whole" allowBlank="1" showInputMessage="1" showErrorMessage="1" errorTitle="Valor fuera de rango" error="Ingrese un valor correcto" sqref="G8" xr:uid="{D3FE5753-A05F-4E53-8530-7A7D9C7F5C83}">
      <formula1>0</formula1>
      <formula2>100</formula2>
    </dataValidation>
    <dataValidation type="whole" allowBlank="1" showInputMessage="1" showErrorMessage="1" errorTitle="Valor fuera de rango" error="Ingrese un valor correcto" sqref="G9" xr:uid="{098DDB53-4A7C-4B56-A516-B341785A0446}">
      <formula1>0</formula1>
      <formula2>100</formula2>
    </dataValidation>
    <dataValidation type="whole" allowBlank="1" showInputMessage="1" showErrorMessage="1" errorTitle="Valor fuera de rango" error="Ingrese un valor correcto" sqref="G10" xr:uid="{40F8B3F3-9DC9-495C-8D04-D859AD4CB5BF}">
      <formula1>0</formula1>
      <formula2>100</formula2>
    </dataValidation>
    <dataValidation type="whole" allowBlank="1" showInputMessage="1" showErrorMessage="1" errorTitle="Valor fuera de rango" error="Ingrese un valor correcto" sqref="G11" xr:uid="{F70C3649-5E25-4152-9F97-AD2A1F6F7E76}">
      <formula1>0</formula1>
      <formula2>100</formula2>
    </dataValidation>
    <dataValidation type="whole" allowBlank="1" showInputMessage="1" showErrorMessage="1" errorTitle="Valor fuera de rango" error="Ingrese un valor correcto" sqref="G12" xr:uid="{D52A96E5-1C34-4A26-88EE-19F65508A549}">
      <formula1>0</formula1>
      <formula2>100</formula2>
    </dataValidation>
    <dataValidation type="whole" allowBlank="1" showInputMessage="1" showErrorMessage="1" errorTitle="Valor fuera de rango" error="Ingrese un valor correcto" sqref="G13" xr:uid="{82B9FE41-6362-432C-8C1D-4D17B09B7E45}">
      <formula1>0</formula1>
      <formula2>100</formula2>
    </dataValidation>
    <dataValidation type="whole" allowBlank="1" showInputMessage="1" showErrorMessage="1" errorTitle="Valor fuera de rango" error="Ingrese un valor correcto" sqref="G14" xr:uid="{90AA60B6-7E48-45D9-9D28-13B342DF45BE}">
      <formula1>0</formula1>
      <formula2>100</formula2>
    </dataValidation>
    <dataValidation type="whole" allowBlank="1" showInputMessage="1" showErrorMessage="1" errorTitle="Valor fuera de rango" error="Ingrese un valor correcto" sqref="G15" xr:uid="{4EAC1042-8A66-4F69-9D06-84D5BE0C1FBE}">
      <formula1>0</formula1>
      <formula2>100</formula2>
    </dataValidation>
    <dataValidation type="whole" allowBlank="1" showInputMessage="1" showErrorMessage="1" errorTitle="Valor fuera de rango" error="Ingrese un valor correcto" sqref="G16" xr:uid="{8F84C1C3-5E48-44C9-AA2A-9994AC901B84}">
      <formula1>0</formula1>
      <formula2>100</formula2>
    </dataValidation>
    <dataValidation type="whole" allowBlank="1" showInputMessage="1" showErrorMessage="1" errorTitle="Valor fuera de rango" error="Ingrese un valor correcto" sqref="G17" xr:uid="{1F9F74F3-267C-43A2-B50C-293E5AD43A72}">
      <formula1>0</formula1>
      <formula2>100</formula2>
    </dataValidation>
    <dataValidation type="whole" allowBlank="1" showInputMessage="1" showErrorMessage="1" errorTitle="Valor fuera de rango" error="Ingrese un valor correcto" sqref="G18" xr:uid="{747641E2-DDFC-43E7-B030-7E986D2B0F3C}">
      <formula1>0</formula1>
      <formula2>100</formula2>
    </dataValidation>
    <dataValidation type="whole" allowBlank="1" showInputMessage="1" showErrorMessage="1" errorTitle="Valor fuera de rango" error="Ingrese un valor correcto" sqref="G19" xr:uid="{D238731D-FE0B-41FB-A4E1-07E67D97C820}">
      <formula1>0</formula1>
      <formula2>100</formula2>
    </dataValidation>
    <dataValidation type="whole" allowBlank="1" showInputMessage="1" showErrorMessage="1" errorTitle="Valor fuera de rango" error="Ingrese un valor correcto" sqref="G20" xr:uid="{DD34C8B7-7AA2-4954-B17E-F54230E65A77}">
      <formula1>0</formula1>
      <formula2>100</formula2>
    </dataValidation>
    <dataValidation type="whole" allowBlank="1" showInputMessage="1" showErrorMessage="1" errorTitle="Valor fuera de rango" error="Ingrese un valor correcto" sqref="G21" xr:uid="{99D4CEDF-D999-4AC0-AAEB-A7CFC6F23A4D}">
      <formula1>0</formula1>
      <formula2>100</formula2>
    </dataValidation>
    <dataValidation type="whole" allowBlank="1" showInputMessage="1" showErrorMessage="1" errorTitle="Valor fuera de rango" error="Ingrese un valor correcto" sqref="G22" xr:uid="{516F5B21-7C6C-4D58-9DF7-BAB3C4B5C913}">
      <formula1>0</formula1>
      <formula2>100</formula2>
    </dataValidation>
    <dataValidation type="whole" allowBlank="1" showInputMessage="1" showErrorMessage="1" errorTitle="Valor fuera de rango" error="Ingrese un valor correcto" sqref="G23" xr:uid="{5CF296A4-1A43-41C5-B0A8-0485D40285B5}">
      <formula1>0</formula1>
      <formula2>100</formula2>
    </dataValidation>
    <dataValidation type="whole" allowBlank="1" showInputMessage="1" showErrorMessage="1" errorTitle="Valor fuera de rango" error="Ingrese un valor correcto" sqref="G24" xr:uid="{C138D410-AD8C-4300-B280-FFECC1606C40}">
      <formula1>0</formula1>
      <formula2>100</formula2>
    </dataValidation>
    <dataValidation type="whole" allowBlank="1" showInputMessage="1" showErrorMessage="1" errorTitle="Valor fuera de rango" error="Ingrese un valor correcto" sqref="G25" xr:uid="{F3BAFD13-D07A-48DD-AF67-99F1F4F508C7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19E3-752A-4C93-89F8-C6E146218F87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79</v>
      </c>
      <c r="C1" s="1" t="s">
        <v>80</v>
      </c>
      <c r="D1" s="5" t="s">
        <v>362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130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81</v>
      </c>
      <c r="B3" s="12">
        <v>1</v>
      </c>
      <c r="C3" s="13" t="s">
        <v>82</v>
      </c>
      <c r="D3" s="14">
        <v>68</v>
      </c>
      <c r="E3" s="14">
        <v>70</v>
      </c>
      <c r="F3" s="14">
        <v>73</v>
      </c>
      <c r="G3" s="15"/>
      <c r="H3" s="14"/>
      <c r="I3" s="14"/>
      <c r="J3" s="14"/>
      <c r="M3" s="11">
        <f>D3+E3+F3+G3+H3</f>
        <v>211</v>
      </c>
      <c r="N3">
        <f>M3*0.17</f>
        <v>35.870000000000005</v>
      </c>
      <c r="O3">
        <f>I3*0.15</f>
        <v>0</v>
      </c>
      <c r="P3">
        <f>ROUND(N3+O3,0)</f>
        <v>36</v>
      </c>
    </row>
    <row r="4" spans="1:16" x14ac:dyDescent="0.25">
      <c r="A4" s="12" t="s">
        <v>83</v>
      </c>
      <c r="B4" s="12">
        <v>2</v>
      </c>
      <c r="C4" s="13" t="s">
        <v>84</v>
      </c>
      <c r="D4" s="14">
        <v>76</v>
      </c>
      <c r="E4" s="14">
        <v>78</v>
      </c>
      <c r="F4" s="14">
        <v>82</v>
      </c>
      <c r="G4" s="15"/>
      <c r="H4" s="14"/>
      <c r="I4" s="14"/>
      <c r="J4" s="14"/>
      <c r="M4" s="11">
        <f>D4+E4+F4+G4+H4</f>
        <v>236</v>
      </c>
      <c r="N4">
        <f>M4*0.17</f>
        <v>40.120000000000005</v>
      </c>
      <c r="O4">
        <f>I4*0.15</f>
        <v>0</v>
      </c>
      <c r="P4">
        <f>ROUND(N4+O4,0)</f>
        <v>40</v>
      </c>
    </row>
    <row r="5" spans="1:16" x14ac:dyDescent="0.25">
      <c r="A5" s="12" t="s">
        <v>85</v>
      </c>
      <c r="B5" s="12">
        <v>3</v>
      </c>
      <c r="C5" s="13" t="s">
        <v>86</v>
      </c>
      <c r="D5" s="14">
        <v>61</v>
      </c>
      <c r="E5" s="14">
        <v>68</v>
      </c>
      <c r="F5" s="14">
        <v>63</v>
      </c>
      <c r="G5" s="15"/>
      <c r="H5" s="14"/>
      <c r="I5" s="14"/>
      <c r="J5" s="14"/>
      <c r="M5" s="11">
        <f>D5+E5+F5+G5+H5</f>
        <v>192</v>
      </c>
      <c r="N5">
        <f>M5*0.17</f>
        <v>32.64</v>
      </c>
      <c r="O5">
        <f>I5*0.15</f>
        <v>0</v>
      </c>
      <c r="P5">
        <f>ROUND(N5+O5,0)</f>
        <v>33</v>
      </c>
    </row>
    <row r="6" spans="1:16" x14ac:dyDescent="0.25">
      <c r="A6" s="12" t="s">
        <v>87</v>
      </c>
      <c r="B6" s="12">
        <v>4</v>
      </c>
      <c r="C6" s="13" t="s">
        <v>88</v>
      </c>
      <c r="D6" s="14">
        <v>94</v>
      </c>
      <c r="E6" s="14">
        <v>91</v>
      </c>
      <c r="F6" s="14">
        <v>91</v>
      </c>
      <c r="G6" s="15"/>
      <c r="H6" s="14"/>
      <c r="I6" s="14"/>
      <c r="J6" s="14"/>
      <c r="M6" s="11">
        <f>D6+E6+F6+G6+H6</f>
        <v>276</v>
      </c>
      <c r="N6">
        <f>M6*0.17</f>
        <v>46.92</v>
      </c>
      <c r="O6">
        <f>I6*0.15</f>
        <v>0</v>
      </c>
      <c r="P6">
        <f>ROUND(N6+O6,0)</f>
        <v>47</v>
      </c>
    </row>
    <row r="7" spans="1:16" x14ac:dyDescent="0.25">
      <c r="A7" s="12" t="s">
        <v>89</v>
      </c>
      <c r="B7" s="12">
        <v>5</v>
      </c>
      <c r="C7" s="13" t="s">
        <v>90</v>
      </c>
      <c r="D7" s="14">
        <v>65</v>
      </c>
      <c r="E7" s="14">
        <v>72</v>
      </c>
      <c r="F7" s="14">
        <v>69</v>
      </c>
      <c r="G7" s="15"/>
      <c r="H7" s="14"/>
      <c r="I7" s="14"/>
      <c r="J7" s="14"/>
      <c r="M7" s="11">
        <f>D7+E7+F7+G7+H7</f>
        <v>206</v>
      </c>
      <c r="N7">
        <f>M7*0.17</f>
        <v>35.020000000000003</v>
      </c>
      <c r="O7">
        <f>I7*0.15</f>
        <v>0</v>
      </c>
      <c r="P7">
        <f>ROUND(N7+O7,0)</f>
        <v>35</v>
      </c>
    </row>
    <row r="8" spans="1:16" x14ac:dyDescent="0.25">
      <c r="A8" s="12" t="s">
        <v>91</v>
      </c>
      <c r="B8" s="12">
        <v>6</v>
      </c>
      <c r="C8" s="13" t="s">
        <v>92</v>
      </c>
      <c r="D8" s="14">
        <v>91</v>
      </c>
      <c r="E8" s="14">
        <v>94</v>
      </c>
      <c r="F8" s="14">
        <v>87</v>
      </c>
      <c r="G8" s="15"/>
      <c r="H8" s="14"/>
      <c r="I8" s="14"/>
      <c r="J8" s="14"/>
      <c r="M8" s="11">
        <f>D8+E8+F8+G8+H8</f>
        <v>272</v>
      </c>
      <c r="N8">
        <f>M8*0.17</f>
        <v>46.24</v>
      </c>
      <c r="O8">
        <f>I8*0.15</f>
        <v>0</v>
      </c>
      <c r="P8">
        <f>ROUND(N8+O8,0)</f>
        <v>46</v>
      </c>
    </row>
    <row r="9" spans="1:16" x14ac:dyDescent="0.25">
      <c r="A9" s="12" t="s">
        <v>93</v>
      </c>
      <c r="B9" s="12">
        <v>7</v>
      </c>
      <c r="C9" s="13" t="s">
        <v>94</v>
      </c>
      <c r="D9" s="14">
        <v>63</v>
      </c>
      <c r="E9" s="14">
        <v>86</v>
      </c>
      <c r="F9" s="14">
        <v>80</v>
      </c>
      <c r="G9" s="15"/>
      <c r="H9" s="14"/>
      <c r="I9" s="14"/>
      <c r="J9" s="14"/>
      <c r="M9" s="11">
        <f>D9+E9+F9+G9+H9</f>
        <v>229</v>
      </c>
      <c r="N9">
        <f>M9*0.17</f>
        <v>38.93</v>
      </c>
      <c r="O9">
        <f>I9*0.15</f>
        <v>0</v>
      </c>
      <c r="P9">
        <f>ROUND(N9+O9,0)</f>
        <v>39</v>
      </c>
    </row>
    <row r="10" spans="1:16" x14ac:dyDescent="0.25">
      <c r="A10" s="12" t="s">
        <v>95</v>
      </c>
      <c r="B10" s="12">
        <v>8</v>
      </c>
      <c r="C10" s="13" t="s">
        <v>96</v>
      </c>
      <c r="D10" s="14">
        <v>90</v>
      </c>
      <c r="E10" s="14">
        <v>88</v>
      </c>
      <c r="F10" s="14">
        <v>79</v>
      </c>
      <c r="G10" s="15"/>
      <c r="H10" s="14"/>
      <c r="I10" s="14"/>
      <c r="J10" s="14"/>
      <c r="M10" s="11">
        <f>D10+E10+F10+G10+H10</f>
        <v>257</v>
      </c>
      <c r="N10">
        <f>M10*0.17</f>
        <v>43.690000000000005</v>
      </c>
      <c r="O10">
        <f>I10*0.15</f>
        <v>0</v>
      </c>
      <c r="P10">
        <f>ROUND(N10+O10,0)</f>
        <v>44</v>
      </c>
    </row>
    <row r="11" spans="1:16" x14ac:dyDescent="0.25">
      <c r="A11" s="12" t="s">
        <v>97</v>
      </c>
      <c r="B11" s="12">
        <v>9</v>
      </c>
      <c r="C11" s="13" t="s">
        <v>98</v>
      </c>
      <c r="D11" s="14">
        <v>93</v>
      </c>
      <c r="E11" s="14">
        <v>94</v>
      </c>
      <c r="F11" s="14">
        <v>93</v>
      </c>
      <c r="G11" s="15"/>
      <c r="H11" s="14"/>
      <c r="I11" s="14"/>
      <c r="J11" s="14"/>
      <c r="M11" s="11">
        <f>D11+E11+F11+G11+H11</f>
        <v>280</v>
      </c>
      <c r="N11">
        <f>M11*0.17</f>
        <v>47.6</v>
      </c>
      <c r="O11">
        <f>I11*0.15</f>
        <v>0</v>
      </c>
      <c r="P11">
        <f>ROUND(N11+O11,0)</f>
        <v>48</v>
      </c>
    </row>
    <row r="12" spans="1:16" x14ac:dyDescent="0.25">
      <c r="A12" s="12" t="s">
        <v>99</v>
      </c>
      <c r="B12" s="12">
        <v>10</v>
      </c>
      <c r="C12" s="13" t="s">
        <v>100</v>
      </c>
      <c r="D12" s="14">
        <v>67</v>
      </c>
      <c r="E12" s="14">
        <v>60</v>
      </c>
      <c r="F12" s="14">
        <v>65</v>
      </c>
      <c r="G12" s="15"/>
      <c r="H12" s="14"/>
      <c r="I12" s="14"/>
      <c r="J12" s="14"/>
      <c r="M12" s="11">
        <f>D12+E12+F12+G12+H12</f>
        <v>192</v>
      </c>
      <c r="N12">
        <f>M12*0.17</f>
        <v>32.64</v>
      </c>
      <c r="O12">
        <f>I12*0.15</f>
        <v>0</v>
      </c>
      <c r="P12">
        <f>ROUND(N12+O12,0)</f>
        <v>33</v>
      </c>
    </row>
    <row r="13" spans="1:16" x14ac:dyDescent="0.25">
      <c r="A13" s="12" t="s">
        <v>101</v>
      </c>
      <c r="B13" s="12">
        <v>11</v>
      </c>
      <c r="C13" s="13" t="s">
        <v>102</v>
      </c>
      <c r="D13" s="14">
        <v>76</v>
      </c>
      <c r="E13" s="14">
        <v>84</v>
      </c>
      <c r="F13" s="14">
        <v>91</v>
      </c>
      <c r="G13" s="15"/>
      <c r="H13" s="14"/>
      <c r="I13" s="14"/>
      <c r="J13" s="14"/>
      <c r="M13" s="11">
        <f>D13+E13+F13+G13+H13</f>
        <v>251</v>
      </c>
      <c r="N13">
        <f>M13*0.17</f>
        <v>42.67</v>
      </c>
      <c r="O13">
        <f>I13*0.15</f>
        <v>0</v>
      </c>
      <c r="P13">
        <f>ROUND(N13+O13,0)</f>
        <v>43</v>
      </c>
    </row>
    <row r="14" spans="1:16" x14ac:dyDescent="0.25">
      <c r="A14" s="12" t="s">
        <v>103</v>
      </c>
      <c r="B14" s="12">
        <v>12</v>
      </c>
      <c r="C14" s="13" t="s">
        <v>104</v>
      </c>
      <c r="D14" s="14">
        <v>89</v>
      </c>
      <c r="E14" s="14">
        <v>90</v>
      </c>
      <c r="F14" s="14">
        <v>88</v>
      </c>
      <c r="G14" s="15"/>
      <c r="H14" s="14"/>
      <c r="I14" s="14"/>
      <c r="J14" s="14"/>
      <c r="M14" s="11">
        <f>D14+E14+F14+G14+H14</f>
        <v>267</v>
      </c>
      <c r="N14">
        <f>M14*0.17</f>
        <v>45.39</v>
      </c>
      <c r="O14">
        <f>I14*0.15</f>
        <v>0</v>
      </c>
      <c r="P14">
        <f>ROUND(N14+O14,0)</f>
        <v>45</v>
      </c>
    </row>
    <row r="15" spans="1:16" x14ac:dyDescent="0.25">
      <c r="A15" s="12" t="s">
        <v>105</v>
      </c>
      <c r="B15" s="12">
        <v>13</v>
      </c>
      <c r="C15" s="13" t="s">
        <v>106</v>
      </c>
      <c r="D15" s="14">
        <v>92</v>
      </c>
      <c r="E15" s="14">
        <v>88</v>
      </c>
      <c r="F15" s="14">
        <v>86</v>
      </c>
      <c r="G15" s="15"/>
      <c r="H15" s="14"/>
      <c r="I15" s="14"/>
      <c r="J15" s="14"/>
      <c r="M15" s="11">
        <f>D15+E15+F15+G15+H15</f>
        <v>266</v>
      </c>
      <c r="N15">
        <f>M15*0.17</f>
        <v>45.220000000000006</v>
      </c>
      <c r="O15">
        <f>I15*0.15</f>
        <v>0</v>
      </c>
      <c r="P15">
        <f>ROUND(N15+O15,0)</f>
        <v>45</v>
      </c>
    </row>
    <row r="16" spans="1:16" x14ac:dyDescent="0.25">
      <c r="A16" s="12" t="s">
        <v>107</v>
      </c>
      <c r="B16" s="12">
        <v>14</v>
      </c>
      <c r="C16" s="13" t="s">
        <v>108</v>
      </c>
      <c r="D16" s="14">
        <v>89</v>
      </c>
      <c r="E16" s="14">
        <v>94</v>
      </c>
      <c r="F16" s="14">
        <v>88</v>
      </c>
      <c r="G16" s="15"/>
      <c r="H16" s="14"/>
      <c r="I16" s="14"/>
      <c r="J16" s="14"/>
      <c r="M16" s="11">
        <f>D16+E16+F16+G16+H16</f>
        <v>271</v>
      </c>
      <c r="N16">
        <f>M16*0.17</f>
        <v>46.07</v>
      </c>
      <c r="O16">
        <f>I16*0.15</f>
        <v>0</v>
      </c>
      <c r="P16">
        <f>ROUND(N16+O16,0)</f>
        <v>46</v>
      </c>
    </row>
    <row r="17" spans="1:16" x14ac:dyDescent="0.25">
      <c r="A17" s="12" t="s">
        <v>109</v>
      </c>
      <c r="B17" s="12">
        <v>15</v>
      </c>
      <c r="C17" s="13" t="s">
        <v>110</v>
      </c>
      <c r="D17" s="14">
        <v>87</v>
      </c>
      <c r="E17" s="14">
        <v>81</v>
      </c>
      <c r="F17" s="14">
        <v>80</v>
      </c>
      <c r="G17" s="15"/>
      <c r="H17" s="14"/>
      <c r="I17" s="14"/>
      <c r="J17" s="14"/>
      <c r="M17" s="11">
        <f>D17+E17+F17+G17+H17</f>
        <v>248</v>
      </c>
      <c r="N17">
        <f>M17*0.17</f>
        <v>42.160000000000004</v>
      </c>
      <c r="O17">
        <f>I17*0.15</f>
        <v>0</v>
      </c>
      <c r="P17">
        <f>ROUND(N17+O17,0)</f>
        <v>42</v>
      </c>
    </row>
    <row r="18" spans="1:16" x14ac:dyDescent="0.25">
      <c r="A18" s="12" t="s">
        <v>111</v>
      </c>
      <c r="B18" s="12">
        <v>16</v>
      </c>
      <c r="C18" s="13" t="s">
        <v>112</v>
      </c>
      <c r="D18" s="14">
        <v>97</v>
      </c>
      <c r="E18" s="14">
        <v>98</v>
      </c>
      <c r="F18" s="14">
        <v>98</v>
      </c>
      <c r="G18" s="15"/>
      <c r="H18" s="14"/>
      <c r="I18" s="14"/>
      <c r="J18" s="14"/>
      <c r="M18" s="11">
        <f>D18+E18+F18+G18+H18</f>
        <v>293</v>
      </c>
      <c r="N18">
        <f>M18*0.17</f>
        <v>49.81</v>
      </c>
      <c r="O18">
        <f>I18*0.15</f>
        <v>0</v>
      </c>
      <c r="P18">
        <f>ROUND(N18+O18,0)</f>
        <v>50</v>
      </c>
    </row>
    <row r="19" spans="1:16" x14ac:dyDescent="0.25">
      <c r="A19" s="12" t="s">
        <v>113</v>
      </c>
      <c r="B19" s="12">
        <v>17</v>
      </c>
      <c r="C19" s="13" t="s">
        <v>114</v>
      </c>
      <c r="D19" s="14">
        <v>68</v>
      </c>
      <c r="E19" s="14">
        <v>69</v>
      </c>
      <c r="F19" s="14">
        <v>70</v>
      </c>
      <c r="G19" s="15"/>
      <c r="H19" s="14"/>
      <c r="I19" s="14"/>
      <c r="J19" s="14"/>
      <c r="M19" s="11">
        <f>D19+E19+F19+G19+H19</f>
        <v>207</v>
      </c>
      <c r="N19">
        <f>M19*0.17</f>
        <v>35.190000000000005</v>
      </c>
      <c r="O19">
        <f>I19*0.15</f>
        <v>0</v>
      </c>
      <c r="P19">
        <f>ROUND(N19+O19,0)</f>
        <v>35</v>
      </c>
    </row>
    <row r="20" spans="1:16" x14ac:dyDescent="0.25">
      <c r="A20" s="12" t="s">
        <v>115</v>
      </c>
      <c r="B20" s="12">
        <v>18</v>
      </c>
      <c r="C20" s="13" t="s">
        <v>116</v>
      </c>
      <c r="D20" s="14">
        <v>67</v>
      </c>
      <c r="E20" s="14">
        <v>68</v>
      </c>
      <c r="F20" s="14">
        <v>73</v>
      </c>
      <c r="G20" s="15"/>
      <c r="H20" s="14"/>
      <c r="I20" s="14"/>
      <c r="J20" s="14"/>
      <c r="M20" s="11">
        <f>D20+E20+F20+G20+H20</f>
        <v>208</v>
      </c>
      <c r="N20">
        <f>M20*0.17</f>
        <v>35.36</v>
      </c>
      <c r="O20">
        <f>I20*0.15</f>
        <v>0</v>
      </c>
      <c r="P20">
        <f>ROUND(N20+O20,0)</f>
        <v>35</v>
      </c>
    </row>
    <row r="21" spans="1:16" x14ac:dyDescent="0.25">
      <c r="A21" s="12" t="s">
        <v>117</v>
      </c>
      <c r="B21" s="12">
        <v>19</v>
      </c>
      <c r="C21" s="13" t="s">
        <v>118</v>
      </c>
      <c r="D21" s="14">
        <v>82</v>
      </c>
      <c r="E21" s="14">
        <v>84</v>
      </c>
      <c r="F21" s="14">
        <v>82</v>
      </c>
      <c r="G21" s="15"/>
      <c r="H21" s="14"/>
      <c r="I21" s="14"/>
      <c r="J21" s="14"/>
      <c r="M21" s="11">
        <f>D21+E21+F21+G21+H21</f>
        <v>248</v>
      </c>
      <c r="N21">
        <f>M21*0.17</f>
        <v>42.160000000000004</v>
      </c>
      <c r="O21">
        <f>I21*0.15</f>
        <v>0</v>
      </c>
      <c r="P21">
        <f>ROUND(N21+O21,0)</f>
        <v>42</v>
      </c>
    </row>
    <row r="22" spans="1:16" x14ac:dyDescent="0.25">
      <c r="A22" s="12" t="s">
        <v>119</v>
      </c>
      <c r="B22" s="12">
        <v>20</v>
      </c>
      <c r="C22" s="13" t="s">
        <v>120</v>
      </c>
      <c r="D22" s="14">
        <v>94</v>
      </c>
      <c r="E22" s="14">
        <v>87</v>
      </c>
      <c r="F22" s="14">
        <v>91</v>
      </c>
      <c r="G22" s="15"/>
      <c r="H22" s="14"/>
      <c r="I22" s="14"/>
      <c r="J22" s="14"/>
      <c r="M22" s="11">
        <f>D22+E22+F22+G22+H22</f>
        <v>272</v>
      </c>
      <c r="N22">
        <f>M22*0.17</f>
        <v>46.24</v>
      </c>
      <c r="O22">
        <f>I22*0.15</f>
        <v>0</v>
      </c>
      <c r="P22">
        <f>ROUND(N22+O22,0)</f>
        <v>46</v>
      </c>
    </row>
    <row r="23" spans="1:16" x14ac:dyDescent="0.25">
      <c r="A23" s="12" t="s">
        <v>121</v>
      </c>
      <c r="B23" s="12">
        <v>21</v>
      </c>
      <c r="C23" s="13" t="s">
        <v>122</v>
      </c>
      <c r="D23" s="14">
        <v>90</v>
      </c>
      <c r="E23" s="14">
        <v>97</v>
      </c>
      <c r="F23" s="14">
        <v>95</v>
      </c>
      <c r="G23" s="15"/>
      <c r="H23" s="14"/>
      <c r="I23" s="14"/>
      <c r="J23" s="14"/>
      <c r="M23" s="11">
        <f>D23+E23+F23+G23+H23</f>
        <v>282</v>
      </c>
      <c r="N23">
        <f>M23*0.17</f>
        <v>47.940000000000005</v>
      </c>
      <c r="O23">
        <f>I23*0.15</f>
        <v>0</v>
      </c>
      <c r="P23">
        <f>ROUND(N23+O23,0)</f>
        <v>48</v>
      </c>
    </row>
    <row r="24" spans="1:16" x14ac:dyDescent="0.25">
      <c r="A24" s="12" t="s">
        <v>123</v>
      </c>
      <c r="B24" s="12">
        <v>22</v>
      </c>
      <c r="C24" s="13" t="s">
        <v>124</v>
      </c>
      <c r="D24" s="14">
        <v>81</v>
      </c>
      <c r="E24" s="14">
        <v>84</v>
      </c>
      <c r="F24" s="14">
        <v>80</v>
      </c>
      <c r="G24" s="15"/>
      <c r="H24" s="14"/>
      <c r="I24" s="14"/>
      <c r="J24" s="14"/>
      <c r="M24" s="11">
        <f>D24+E24+F24+G24+H24</f>
        <v>245</v>
      </c>
      <c r="N24">
        <f>M24*0.17</f>
        <v>41.650000000000006</v>
      </c>
      <c r="O24">
        <f>I24*0.15</f>
        <v>0</v>
      </c>
      <c r="P24">
        <f>ROUND(N24+O24,0)</f>
        <v>42</v>
      </c>
    </row>
    <row r="25" spans="1:16" x14ac:dyDescent="0.25">
      <c r="A25" s="12" t="s">
        <v>125</v>
      </c>
      <c r="B25" s="12">
        <v>23</v>
      </c>
      <c r="C25" s="13" t="s">
        <v>126</v>
      </c>
      <c r="D25" s="14">
        <v>82</v>
      </c>
      <c r="E25" s="14">
        <v>88</v>
      </c>
      <c r="F25" s="14">
        <v>84</v>
      </c>
      <c r="G25" s="15"/>
      <c r="H25" s="14"/>
      <c r="I25" s="14"/>
      <c r="J25" s="14"/>
      <c r="M25" s="11">
        <f>D25+E25+F25+G25+H25</f>
        <v>254</v>
      </c>
      <c r="N25">
        <f>M25*0.17</f>
        <v>43.18</v>
      </c>
      <c r="O25">
        <f>I25*0.15</f>
        <v>0</v>
      </c>
      <c r="P25">
        <f>ROUND(N25+O25,0)</f>
        <v>43</v>
      </c>
    </row>
  </sheetData>
  <sheetProtection algorithmName="SHA-512" hashValue="5jK56Ll+gm+GTeCiWqA9uvrAGSXFSWAjpiXp6/DGP4FZfFneVpC/n1jNfynV/RrMvl0bJ76KsODMRR+a8lZ0fg==" saltValue="hqMQg/FNu4Y9Z31x55pFsA==" spinCount="100000" sheet="1" objects="1" scenarios="1"/>
  <dataValidations count="23">
    <dataValidation type="whole" allowBlank="1" showInputMessage="1" showErrorMessage="1" errorTitle="Valor fuera de rango" error="Ingrese un valor correcto" sqref="G3" xr:uid="{7B4CA70F-76BC-4D3A-9B06-1A0F9D63D025}">
      <formula1>0</formula1>
      <formula2>100</formula2>
    </dataValidation>
    <dataValidation type="whole" allowBlank="1" showInputMessage="1" showErrorMessage="1" errorTitle="Valor fuera de rango" error="Ingrese un valor correcto" sqref="G4" xr:uid="{030C60B7-F8F8-4DC2-8498-E1814F277DE5}">
      <formula1>0</formula1>
      <formula2>100</formula2>
    </dataValidation>
    <dataValidation type="whole" allowBlank="1" showInputMessage="1" showErrorMessage="1" errorTitle="Valor fuera de rango" error="Ingrese un valor correcto" sqref="G5" xr:uid="{68945B94-BB43-4115-A2BF-B2DD1C6DB93C}">
      <formula1>0</formula1>
      <formula2>100</formula2>
    </dataValidation>
    <dataValidation type="whole" allowBlank="1" showInputMessage="1" showErrorMessage="1" errorTitle="Valor fuera de rango" error="Ingrese un valor correcto" sqref="G6" xr:uid="{0403B12C-1CC0-44F1-89DF-9A3A388665C7}">
      <formula1>0</formula1>
      <formula2>100</formula2>
    </dataValidation>
    <dataValidation type="whole" allowBlank="1" showInputMessage="1" showErrorMessage="1" errorTitle="Valor fuera de rango" error="Ingrese un valor correcto" sqref="G7" xr:uid="{1AAF92D0-92F8-499B-A84F-98D9F408C872}">
      <formula1>0</formula1>
      <formula2>100</formula2>
    </dataValidation>
    <dataValidation type="whole" allowBlank="1" showInputMessage="1" showErrorMessage="1" errorTitle="Valor fuera de rango" error="Ingrese un valor correcto" sqref="G8" xr:uid="{D108634C-6163-4EB2-898F-5CA2534F1F8B}">
      <formula1>0</formula1>
      <formula2>100</formula2>
    </dataValidation>
    <dataValidation type="whole" allowBlank="1" showInputMessage="1" showErrorMessage="1" errorTitle="Valor fuera de rango" error="Ingrese un valor correcto" sqref="G9" xr:uid="{713A1291-3AF6-49BE-B7E2-9693296E405B}">
      <formula1>0</formula1>
      <formula2>100</formula2>
    </dataValidation>
    <dataValidation type="whole" allowBlank="1" showInputMessage="1" showErrorMessage="1" errorTitle="Valor fuera de rango" error="Ingrese un valor correcto" sqref="G10" xr:uid="{0059BA1B-FBBB-45E7-A7C6-4BD1946F1110}">
      <formula1>0</formula1>
      <formula2>100</formula2>
    </dataValidation>
    <dataValidation type="whole" allowBlank="1" showInputMessage="1" showErrorMessage="1" errorTitle="Valor fuera de rango" error="Ingrese un valor correcto" sqref="G11" xr:uid="{B620CD0C-AA41-41FB-9A6B-8BCC403407EC}">
      <formula1>0</formula1>
      <formula2>100</formula2>
    </dataValidation>
    <dataValidation type="whole" allowBlank="1" showInputMessage="1" showErrorMessage="1" errorTitle="Valor fuera de rango" error="Ingrese un valor correcto" sqref="G12" xr:uid="{D708A517-598E-4278-978F-611F5957A6F2}">
      <formula1>0</formula1>
      <formula2>100</formula2>
    </dataValidation>
    <dataValidation type="whole" allowBlank="1" showInputMessage="1" showErrorMessage="1" errorTitle="Valor fuera de rango" error="Ingrese un valor correcto" sqref="G13" xr:uid="{8D4CE8F9-D124-4B72-9FFD-42858B9EC1CA}">
      <formula1>0</formula1>
      <formula2>100</formula2>
    </dataValidation>
    <dataValidation type="whole" allowBlank="1" showInputMessage="1" showErrorMessage="1" errorTitle="Valor fuera de rango" error="Ingrese un valor correcto" sqref="G14" xr:uid="{E13A2302-B4F1-44CC-900B-3B32D7F7AEC8}">
      <formula1>0</formula1>
      <formula2>100</formula2>
    </dataValidation>
    <dataValidation type="whole" allowBlank="1" showInputMessage="1" showErrorMessage="1" errorTitle="Valor fuera de rango" error="Ingrese un valor correcto" sqref="G15" xr:uid="{0B7B5FA4-39EE-47DC-AF05-657696F02444}">
      <formula1>0</formula1>
      <formula2>100</formula2>
    </dataValidation>
    <dataValidation type="whole" allowBlank="1" showInputMessage="1" showErrorMessage="1" errorTitle="Valor fuera de rango" error="Ingrese un valor correcto" sqref="G16" xr:uid="{47CB59EC-1DD1-4882-8A81-10DB059B4C15}">
      <formula1>0</formula1>
      <formula2>100</formula2>
    </dataValidation>
    <dataValidation type="whole" allowBlank="1" showInputMessage="1" showErrorMessage="1" errorTitle="Valor fuera de rango" error="Ingrese un valor correcto" sqref="G17" xr:uid="{44009AF9-F035-4799-8C32-37D5C5BCEEB2}">
      <formula1>0</formula1>
      <formula2>100</formula2>
    </dataValidation>
    <dataValidation type="whole" allowBlank="1" showInputMessage="1" showErrorMessage="1" errorTitle="Valor fuera de rango" error="Ingrese un valor correcto" sqref="G18" xr:uid="{FD9C2543-947F-415A-AAA9-7745E5E0CA7F}">
      <formula1>0</formula1>
      <formula2>100</formula2>
    </dataValidation>
    <dataValidation type="whole" allowBlank="1" showInputMessage="1" showErrorMessage="1" errorTitle="Valor fuera de rango" error="Ingrese un valor correcto" sqref="G19" xr:uid="{440DD525-9B69-4F1E-9408-0737312CAF91}">
      <formula1>0</formula1>
      <formula2>100</formula2>
    </dataValidation>
    <dataValidation type="whole" allowBlank="1" showInputMessage="1" showErrorMessage="1" errorTitle="Valor fuera de rango" error="Ingrese un valor correcto" sqref="G20" xr:uid="{BE77C1DC-B92A-4B3B-8D4A-AED9563540DC}">
      <formula1>0</formula1>
      <formula2>100</formula2>
    </dataValidation>
    <dataValidation type="whole" allowBlank="1" showInputMessage="1" showErrorMessage="1" errorTitle="Valor fuera de rango" error="Ingrese un valor correcto" sqref="G21" xr:uid="{E4046A4B-8160-4F33-AFE2-D5C5F7943AC8}">
      <formula1>0</formula1>
      <formula2>100</formula2>
    </dataValidation>
    <dataValidation type="whole" allowBlank="1" showInputMessage="1" showErrorMessage="1" errorTitle="Valor fuera de rango" error="Ingrese un valor correcto" sqref="G22" xr:uid="{D733CDB4-DCCC-4C24-BEF2-7B30E2D041FE}">
      <formula1>0</formula1>
      <formula2>100</formula2>
    </dataValidation>
    <dataValidation type="whole" allowBlank="1" showInputMessage="1" showErrorMessage="1" errorTitle="Valor fuera de rango" error="Ingrese un valor correcto" sqref="G23" xr:uid="{1848C0C7-A813-449A-B1FE-CCBABCB8C432}">
      <formula1>0</formula1>
      <formula2>100</formula2>
    </dataValidation>
    <dataValidation type="whole" allowBlank="1" showInputMessage="1" showErrorMessage="1" errorTitle="Valor fuera de rango" error="Ingrese un valor correcto" sqref="G24" xr:uid="{F0D0681F-80CF-4EE5-B9F2-7483FC5AAF37}">
      <formula1>0</formula1>
      <formula2>100</formula2>
    </dataValidation>
    <dataValidation type="whole" allowBlank="1" showInputMessage="1" showErrorMessage="1" errorTitle="Valor fuera de rango" error="Ingrese un valor correcto" sqref="G25" xr:uid="{7F458666-7A2C-469E-A657-E95FC7B85420}">
      <formula1>0</formula1>
      <formula2>100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85B5-B15C-40C7-A64C-9A7470D1785A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128</v>
      </c>
      <c r="C1" s="1" t="s">
        <v>129</v>
      </c>
      <c r="D1" s="5" t="s">
        <v>364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131</v>
      </c>
      <c r="B3" s="12">
        <v>1</v>
      </c>
      <c r="C3" s="13" t="s">
        <v>132</v>
      </c>
      <c r="D3" s="14">
        <v>98</v>
      </c>
      <c r="E3" s="14">
        <v>95</v>
      </c>
      <c r="F3" s="14">
        <v>90</v>
      </c>
      <c r="G3" s="15"/>
      <c r="H3" s="14"/>
      <c r="I3" s="14"/>
      <c r="J3" s="14"/>
      <c r="M3" s="11">
        <f>D3+E3+F3+G3+H3</f>
        <v>283</v>
      </c>
      <c r="N3">
        <f>M3*0.17</f>
        <v>48.110000000000007</v>
      </c>
      <c r="O3">
        <f>I3*0.15</f>
        <v>0</v>
      </c>
      <c r="P3">
        <f>ROUND(N3+O3,0)</f>
        <v>48</v>
      </c>
    </row>
    <row r="4" spans="1:16" x14ac:dyDescent="0.25">
      <c r="A4" s="12" t="s">
        <v>133</v>
      </c>
      <c r="B4" s="12">
        <v>2</v>
      </c>
      <c r="C4" s="13" t="s">
        <v>134</v>
      </c>
      <c r="D4" s="14">
        <v>94</v>
      </c>
      <c r="E4" s="14">
        <v>87</v>
      </c>
      <c r="F4" s="14">
        <v>72</v>
      </c>
      <c r="G4" s="15"/>
      <c r="H4" s="14"/>
      <c r="I4" s="14"/>
      <c r="J4" s="14"/>
      <c r="M4" s="11">
        <f>D4+E4+F4+G4+H4</f>
        <v>253</v>
      </c>
      <c r="N4">
        <f>M4*0.17</f>
        <v>43.010000000000005</v>
      </c>
      <c r="O4">
        <f>I4*0.15</f>
        <v>0</v>
      </c>
      <c r="P4">
        <f>ROUND(N4+O4,0)</f>
        <v>43</v>
      </c>
    </row>
    <row r="5" spans="1:16" x14ac:dyDescent="0.25">
      <c r="A5" s="12" t="s">
        <v>135</v>
      </c>
      <c r="B5" s="12">
        <v>3</v>
      </c>
      <c r="C5" s="13" t="s">
        <v>136</v>
      </c>
      <c r="D5" s="14">
        <v>97</v>
      </c>
      <c r="E5" s="14">
        <v>94</v>
      </c>
      <c r="F5" s="14">
        <v>94</v>
      </c>
      <c r="G5" s="15"/>
      <c r="H5" s="14"/>
      <c r="I5" s="14"/>
      <c r="J5" s="14"/>
      <c r="M5" s="11">
        <f>D5+E5+F5+G5+H5</f>
        <v>285</v>
      </c>
      <c r="N5">
        <f>M5*0.17</f>
        <v>48.45</v>
      </c>
      <c r="O5">
        <f>I5*0.15</f>
        <v>0</v>
      </c>
      <c r="P5">
        <f>ROUND(N5+O5,0)</f>
        <v>48</v>
      </c>
    </row>
    <row r="6" spans="1:16" x14ac:dyDescent="0.25">
      <c r="A6" s="12" t="s">
        <v>137</v>
      </c>
      <c r="B6" s="12">
        <v>4</v>
      </c>
      <c r="C6" s="13" t="s">
        <v>138</v>
      </c>
      <c r="D6" s="14">
        <v>76</v>
      </c>
      <c r="E6" s="14">
        <v>73</v>
      </c>
      <c r="F6" s="14">
        <v>77</v>
      </c>
      <c r="G6" s="15"/>
      <c r="H6" s="14"/>
      <c r="I6" s="14"/>
      <c r="J6" s="14"/>
      <c r="M6" s="11">
        <f>D6+E6+F6+G6+H6</f>
        <v>226</v>
      </c>
      <c r="N6">
        <f>M6*0.17</f>
        <v>38.42</v>
      </c>
      <c r="O6">
        <f>I6*0.15</f>
        <v>0</v>
      </c>
      <c r="P6">
        <f>ROUND(N6+O6,0)</f>
        <v>38</v>
      </c>
    </row>
    <row r="7" spans="1:16" x14ac:dyDescent="0.25">
      <c r="A7" s="12" t="s">
        <v>139</v>
      </c>
      <c r="B7" s="12">
        <v>5</v>
      </c>
      <c r="C7" s="13" t="s">
        <v>140</v>
      </c>
      <c r="D7" s="14">
        <v>86</v>
      </c>
      <c r="E7" s="14">
        <v>87</v>
      </c>
      <c r="F7" s="14">
        <v>92</v>
      </c>
      <c r="G7" s="15"/>
      <c r="H7" s="14"/>
      <c r="I7" s="14"/>
      <c r="J7" s="14"/>
      <c r="M7" s="11">
        <f>D7+E7+F7+G7+H7</f>
        <v>265</v>
      </c>
      <c r="N7">
        <f>M7*0.17</f>
        <v>45.050000000000004</v>
      </c>
      <c r="O7">
        <f>I7*0.15</f>
        <v>0</v>
      </c>
      <c r="P7">
        <f>ROUND(N7+O7,0)</f>
        <v>45</v>
      </c>
    </row>
    <row r="8" spans="1:16" x14ac:dyDescent="0.25">
      <c r="A8" s="12" t="s">
        <v>141</v>
      </c>
      <c r="B8" s="12">
        <v>6</v>
      </c>
      <c r="C8" s="13" t="s">
        <v>142</v>
      </c>
      <c r="D8" s="14">
        <v>92</v>
      </c>
      <c r="E8" s="14">
        <v>89</v>
      </c>
      <c r="F8" s="14">
        <v>80</v>
      </c>
      <c r="G8" s="15"/>
      <c r="H8" s="14"/>
      <c r="I8" s="14"/>
      <c r="J8" s="14"/>
      <c r="M8" s="11">
        <f>D8+E8+F8+G8+H8</f>
        <v>261</v>
      </c>
      <c r="N8">
        <f>M8*0.17</f>
        <v>44.370000000000005</v>
      </c>
      <c r="O8">
        <f>I8*0.15</f>
        <v>0</v>
      </c>
      <c r="P8">
        <f>ROUND(N8+O8,0)</f>
        <v>44</v>
      </c>
    </row>
    <row r="9" spans="1:16" x14ac:dyDescent="0.25">
      <c r="A9" s="12" t="s">
        <v>143</v>
      </c>
      <c r="B9" s="12">
        <v>7</v>
      </c>
      <c r="C9" s="13" t="s">
        <v>144</v>
      </c>
      <c r="D9" s="14">
        <v>80</v>
      </c>
      <c r="E9" s="14">
        <v>91</v>
      </c>
      <c r="F9" s="14">
        <v>89</v>
      </c>
      <c r="G9" s="15"/>
      <c r="H9" s="14"/>
      <c r="I9" s="14"/>
      <c r="J9" s="14"/>
      <c r="M9" s="11">
        <f>D9+E9+F9+G9+H9</f>
        <v>260</v>
      </c>
      <c r="N9">
        <f>M9*0.17</f>
        <v>44.2</v>
      </c>
      <c r="O9">
        <f>I9*0.15</f>
        <v>0</v>
      </c>
      <c r="P9">
        <f>ROUND(N9+O9,0)</f>
        <v>44</v>
      </c>
    </row>
    <row r="10" spans="1:16" x14ac:dyDescent="0.25">
      <c r="A10" s="12" t="s">
        <v>145</v>
      </c>
      <c r="B10" s="12">
        <v>8</v>
      </c>
      <c r="C10" s="13" t="s">
        <v>146</v>
      </c>
      <c r="D10" s="14">
        <v>72</v>
      </c>
      <c r="E10" s="14">
        <v>78</v>
      </c>
      <c r="F10" s="14">
        <v>72</v>
      </c>
      <c r="G10" s="15"/>
      <c r="H10" s="14"/>
      <c r="I10" s="14"/>
      <c r="J10" s="14"/>
      <c r="M10" s="11">
        <f>D10+E10+F10+G10+H10</f>
        <v>222</v>
      </c>
      <c r="N10">
        <f>M10*0.17</f>
        <v>37.74</v>
      </c>
      <c r="O10">
        <f>I10*0.15</f>
        <v>0</v>
      </c>
      <c r="P10">
        <f>ROUND(N10+O10,0)</f>
        <v>38</v>
      </c>
    </row>
    <row r="11" spans="1:16" x14ac:dyDescent="0.25">
      <c r="A11" s="12" t="s">
        <v>147</v>
      </c>
      <c r="B11" s="12">
        <v>9</v>
      </c>
      <c r="C11" s="13" t="s">
        <v>148</v>
      </c>
      <c r="D11" s="14">
        <v>100</v>
      </c>
      <c r="E11" s="14">
        <v>95</v>
      </c>
      <c r="F11" s="14">
        <v>92</v>
      </c>
      <c r="G11" s="15"/>
      <c r="H11" s="14"/>
      <c r="I11" s="14"/>
      <c r="J11" s="14"/>
      <c r="M11" s="11">
        <f>D11+E11+F11+G11+H11</f>
        <v>287</v>
      </c>
      <c r="N11">
        <f>M11*0.17</f>
        <v>48.790000000000006</v>
      </c>
      <c r="O11">
        <f>I11*0.15</f>
        <v>0</v>
      </c>
      <c r="P11">
        <f>ROUND(N11+O11,0)</f>
        <v>49</v>
      </c>
    </row>
    <row r="12" spans="1:16" x14ac:dyDescent="0.25">
      <c r="A12" s="12" t="s">
        <v>149</v>
      </c>
      <c r="B12" s="12">
        <v>10</v>
      </c>
      <c r="C12" s="13" t="s">
        <v>150</v>
      </c>
      <c r="D12" s="14">
        <v>75</v>
      </c>
      <c r="E12" s="14">
        <v>81</v>
      </c>
      <c r="F12" s="14">
        <v>77</v>
      </c>
      <c r="G12" s="15"/>
      <c r="H12" s="14"/>
      <c r="I12" s="14"/>
      <c r="J12" s="14"/>
      <c r="M12" s="11">
        <f>D12+E12+F12+G12+H12</f>
        <v>233</v>
      </c>
      <c r="N12">
        <f>M12*0.17</f>
        <v>39.61</v>
      </c>
      <c r="O12">
        <f>I12*0.15</f>
        <v>0</v>
      </c>
      <c r="P12">
        <f>ROUND(N12+O12,0)</f>
        <v>40</v>
      </c>
    </row>
    <row r="13" spans="1:16" x14ac:dyDescent="0.25">
      <c r="A13" s="12" t="s">
        <v>151</v>
      </c>
      <c r="B13" s="12">
        <v>11</v>
      </c>
      <c r="C13" s="13" t="s">
        <v>152</v>
      </c>
      <c r="D13" s="14">
        <v>94</v>
      </c>
      <c r="E13" s="14">
        <v>92</v>
      </c>
      <c r="F13" s="14">
        <v>84</v>
      </c>
      <c r="G13" s="15"/>
      <c r="H13" s="14"/>
      <c r="I13" s="14"/>
      <c r="J13" s="14"/>
      <c r="M13" s="11">
        <f>D13+E13+F13+G13+H13</f>
        <v>270</v>
      </c>
      <c r="N13">
        <f>M13*0.17</f>
        <v>45.900000000000006</v>
      </c>
      <c r="O13">
        <f>I13*0.15</f>
        <v>0</v>
      </c>
      <c r="P13">
        <f>ROUND(N13+O13,0)</f>
        <v>46</v>
      </c>
    </row>
    <row r="14" spans="1:16" x14ac:dyDescent="0.25">
      <c r="A14" s="12" t="s">
        <v>153</v>
      </c>
      <c r="B14" s="12">
        <v>12</v>
      </c>
      <c r="C14" s="13" t="s">
        <v>154</v>
      </c>
      <c r="D14" s="14">
        <v>78</v>
      </c>
      <c r="E14" s="14">
        <v>76</v>
      </c>
      <c r="F14" s="14">
        <v>73</v>
      </c>
      <c r="G14" s="15"/>
      <c r="H14" s="14"/>
      <c r="I14" s="14"/>
      <c r="J14" s="14"/>
      <c r="M14" s="11">
        <f>D14+E14+F14+G14+H14</f>
        <v>227</v>
      </c>
      <c r="N14">
        <f>M14*0.17</f>
        <v>38.590000000000003</v>
      </c>
      <c r="O14">
        <f>I14*0.15</f>
        <v>0</v>
      </c>
      <c r="P14">
        <f>ROUND(N14+O14,0)</f>
        <v>39</v>
      </c>
    </row>
    <row r="15" spans="1:16" x14ac:dyDescent="0.25">
      <c r="A15" s="12" t="s">
        <v>155</v>
      </c>
      <c r="B15" s="12">
        <v>13</v>
      </c>
      <c r="C15" s="13" t="s">
        <v>156</v>
      </c>
      <c r="D15" s="14">
        <v>98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298</v>
      </c>
      <c r="N15">
        <f>M15*0.17</f>
        <v>50.660000000000004</v>
      </c>
      <c r="O15">
        <f>I15*0.15</f>
        <v>0</v>
      </c>
      <c r="P15">
        <f>ROUND(N15+O15,0)</f>
        <v>51</v>
      </c>
    </row>
    <row r="16" spans="1:16" x14ac:dyDescent="0.25">
      <c r="A16" s="12" t="s">
        <v>157</v>
      </c>
      <c r="B16" s="12">
        <v>14</v>
      </c>
      <c r="C16" s="13" t="s">
        <v>158</v>
      </c>
      <c r="D16" s="14">
        <v>72</v>
      </c>
      <c r="E16" s="14">
        <v>82</v>
      </c>
      <c r="F16" s="14">
        <v>73</v>
      </c>
      <c r="G16" s="15"/>
      <c r="H16" s="14"/>
      <c r="I16" s="14"/>
      <c r="J16" s="14"/>
      <c r="M16" s="11">
        <f>D16+E16+F16+G16+H16</f>
        <v>227</v>
      </c>
      <c r="N16">
        <f>M16*0.17</f>
        <v>38.590000000000003</v>
      </c>
      <c r="O16">
        <f>I16*0.15</f>
        <v>0</v>
      </c>
      <c r="P16">
        <f>ROUND(N16+O16,0)</f>
        <v>39</v>
      </c>
    </row>
    <row r="17" spans="1:16" x14ac:dyDescent="0.25">
      <c r="A17" s="12" t="s">
        <v>159</v>
      </c>
      <c r="B17" s="12">
        <v>15</v>
      </c>
      <c r="C17" s="13" t="s">
        <v>160</v>
      </c>
      <c r="D17" s="14">
        <v>95</v>
      </c>
      <c r="E17" s="14">
        <v>95</v>
      </c>
      <c r="F17" s="14">
        <v>93</v>
      </c>
      <c r="G17" s="15"/>
      <c r="H17" s="14"/>
      <c r="I17" s="14"/>
      <c r="J17" s="14"/>
      <c r="M17" s="11">
        <f>D17+E17+F17+G17+H17</f>
        <v>283</v>
      </c>
      <c r="N17">
        <f>M17*0.17</f>
        <v>48.110000000000007</v>
      </c>
      <c r="O17">
        <f>I17*0.15</f>
        <v>0</v>
      </c>
      <c r="P17">
        <f>ROUND(N17+O17,0)</f>
        <v>48</v>
      </c>
    </row>
    <row r="18" spans="1:16" x14ac:dyDescent="0.25">
      <c r="A18" s="12" t="s">
        <v>161</v>
      </c>
      <c r="B18" s="12">
        <v>16</v>
      </c>
      <c r="C18" s="13" t="s">
        <v>162</v>
      </c>
      <c r="D18" s="14">
        <v>93</v>
      </c>
      <c r="E18" s="14">
        <v>91</v>
      </c>
      <c r="F18" s="14">
        <v>88</v>
      </c>
      <c r="G18" s="15"/>
      <c r="H18" s="14"/>
      <c r="I18" s="14"/>
      <c r="J18" s="14"/>
      <c r="M18" s="11">
        <f>D18+E18+F18+G18+H18</f>
        <v>272</v>
      </c>
      <c r="N18">
        <f>M18*0.17</f>
        <v>46.24</v>
      </c>
      <c r="O18">
        <f>I18*0.15</f>
        <v>0</v>
      </c>
      <c r="P18">
        <f>ROUND(N18+O18,0)</f>
        <v>46</v>
      </c>
    </row>
    <row r="19" spans="1:16" x14ac:dyDescent="0.25">
      <c r="A19" s="12" t="s">
        <v>163</v>
      </c>
      <c r="B19" s="12">
        <v>17</v>
      </c>
      <c r="C19" s="13" t="s">
        <v>164</v>
      </c>
      <c r="D19" s="14">
        <v>69</v>
      </c>
      <c r="E19" s="14">
        <v>81</v>
      </c>
      <c r="F19" s="14">
        <v>69</v>
      </c>
      <c r="G19" s="15"/>
      <c r="H19" s="14"/>
      <c r="I19" s="14"/>
      <c r="J19" s="14"/>
      <c r="M19" s="11">
        <f>D19+E19+F19+G19+H19</f>
        <v>219</v>
      </c>
      <c r="N19">
        <f>M19*0.17</f>
        <v>37.230000000000004</v>
      </c>
      <c r="O19">
        <f>I19*0.15</f>
        <v>0</v>
      </c>
      <c r="P19">
        <f>ROUND(N19+O19,0)</f>
        <v>37</v>
      </c>
    </row>
    <row r="20" spans="1:16" x14ac:dyDescent="0.25">
      <c r="A20" s="12" t="s">
        <v>165</v>
      </c>
      <c r="B20" s="12">
        <v>18</v>
      </c>
      <c r="C20" s="13" t="s">
        <v>166</v>
      </c>
      <c r="D20" s="14">
        <v>86</v>
      </c>
      <c r="E20" s="14">
        <v>74</v>
      </c>
      <c r="F20" s="14">
        <v>75</v>
      </c>
      <c r="G20" s="15"/>
      <c r="H20" s="14"/>
      <c r="I20" s="14"/>
      <c r="J20" s="14"/>
      <c r="M20" s="11">
        <f>D20+E20+F20+G20+H20</f>
        <v>235</v>
      </c>
      <c r="N20">
        <f>M20*0.17</f>
        <v>39.950000000000003</v>
      </c>
      <c r="O20">
        <f>I20*0.15</f>
        <v>0</v>
      </c>
      <c r="P20">
        <f>ROUND(N20+O20,0)</f>
        <v>40</v>
      </c>
    </row>
    <row r="21" spans="1:16" x14ac:dyDescent="0.25">
      <c r="A21" s="12" t="s">
        <v>167</v>
      </c>
      <c r="B21" s="12">
        <v>19</v>
      </c>
      <c r="C21" s="13" t="s">
        <v>168</v>
      </c>
      <c r="D21" s="14">
        <v>94</v>
      </c>
      <c r="E21" s="14">
        <v>88</v>
      </c>
      <c r="F21" s="14">
        <v>88</v>
      </c>
      <c r="G21" s="15"/>
      <c r="H21" s="14"/>
      <c r="I21" s="14"/>
      <c r="J21" s="14"/>
      <c r="M21" s="11">
        <f>D21+E21+F21+G21+H21</f>
        <v>270</v>
      </c>
      <c r="N21">
        <f>M21*0.17</f>
        <v>45.900000000000006</v>
      </c>
      <c r="O21">
        <f>I21*0.15</f>
        <v>0</v>
      </c>
      <c r="P21">
        <f>ROUND(N21+O21,0)</f>
        <v>46</v>
      </c>
    </row>
    <row r="22" spans="1:16" x14ac:dyDescent="0.25">
      <c r="A22" s="12" t="s">
        <v>169</v>
      </c>
      <c r="B22" s="12">
        <v>20</v>
      </c>
      <c r="C22" s="13" t="s">
        <v>170</v>
      </c>
      <c r="D22" s="14">
        <v>82</v>
      </c>
      <c r="E22" s="14">
        <v>80</v>
      </c>
      <c r="F22" s="14">
        <v>80</v>
      </c>
      <c r="G22" s="15"/>
      <c r="H22" s="14"/>
      <c r="I22" s="14"/>
      <c r="J22" s="14"/>
      <c r="M22" s="11">
        <f>D22+E22+F22+G22+H22</f>
        <v>242</v>
      </c>
      <c r="N22">
        <f>M22*0.17</f>
        <v>41.14</v>
      </c>
      <c r="O22">
        <f>I22*0.15</f>
        <v>0</v>
      </c>
      <c r="P22">
        <f>ROUND(N22+O22,0)</f>
        <v>41</v>
      </c>
    </row>
    <row r="23" spans="1:16" x14ac:dyDescent="0.25">
      <c r="A23" s="12" t="s">
        <v>171</v>
      </c>
      <c r="B23" s="12">
        <v>21</v>
      </c>
      <c r="C23" s="13" t="s">
        <v>172</v>
      </c>
      <c r="D23" s="14">
        <v>100</v>
      </c>
      <c r="E23" s="14">
        <v>98</v>
      </c>
      <c r="F23" s="14">
        <v>93</v>
      </c>
      <c r="G23" s="15"/>
      <c r="H23" s="14"/>
      <c r="I23" s="14"/>
      <c r="J23" s="14"/>
      <c r="M23" s="11">
        <f>D23+E23+F23+G23+H23</f>
        <v>291</v>
      </c>
      <c r="N23">
        <f>M23*0.17</f>
        <v>49.470000000000006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173</v>
      </c>
      <c r="B24" s="12">
        <v>22</v>
      </c>
      <c r="C24" s="13" t="s">
        <v>174</v>
      </c>
      <c r="D24" s="14">
        <v>82</v>
      </c>
      <c r="E24" s="14">
        <v>90</v>
      </c>
      <c r="F24" s="14">
        <v>90</v>
      </c>
      <c r="G24" s="15"/>
      <c r="H24" s="14"/>
      <c r="I24" s="14"/>
      <c r="J24" s="14"/>
      <c r="M24" s="11">
        <f>D24+E24+F24+G24+H24</f>
        <v>262</v>
      </c>
      <c r="N24">
        <f>M24*0.17</f>
        <v>44.540000000000006</v>
      </c>
      <c r="O24">
        <f>I24*0.15</f>
        <v>0</v>
      </c>
      <c r="P24">
        <f>ROUND(N24+O24,0)</f>
        <v>45</v>
      </c>
    </row>
    <row r="25" spans="1:16" x14ac:dyDescent="0.25">
      <c r="A25" s="12" t="s">
        <v>175</v>
      </c>
      <c r="B25" s="12">
        <v>23</v>
      </c>
      <c r="C25" s="13" t="s">
        <v>176</v>
      </c>
      <c r="D25" s="14">
        <v>88</v>
      </c>
      <c r="E25" s="14">
        <v>80</v>
      </c>
      <c r="F25" s="14">
        <v>70</v>
      </c>
      <c r="G25" s="15"/>
      <c r="H25" s="14"/>
      <c r="I25" s="14"/>
      <c r="J25" s="14"/>
      <c r="M25" s="11">
        <f>D25+E25+F25+G25+H25</f>
        <v>238</v>
      </c>
      <c r="N25">
        <f>M25*0.17</f>
        <v>40.46</v>
      </c>
      <c r="O25">
        <f>I25*0.15</f>
        <v>0</v>
      </c>
      <c r="P25">
        <f>ROUND(N25+O25,0)</f>
        <v>40</v>
      </c>
    </row>
    <row r="26" spans="1:16" x14ac:dyDescent="0.25">
      <c r="A26" s="12" t="s">
        <v>177</v>
      </c>
      <c r="B26" s="12">
        <v>24</v>
      </c>
      <c r="C26" s="13" t="s">
        <v>178</v>
      </c>
      <c r="D26" s="14">
        <v>89</v>
      </c>
      <c r="E26" s="14">
        <v>92</v>
      </c>
      <c r="F26" s="14">
        <v>93</v>
      </c>
      <c r="G26" s="15"/>
      <c r="H26" s="14"/>
      <c r="I26" s="14"/>
      <c r="J26" s="14"/>
      <c r="M26" s="11">
        <f>D26+E26+F26+G26+H26</f>
        <v>274</v>
      </c>
      <c r="N26">
        <f>M26*0.17</f>
        <v>46.580000000000005</v>
      </c>
      <c r="O26">
        <f>I26*0.15</f>
        <v>0</v>
      </c>
      <c r="P26">
        <f>ROUND(N26+O26,0)</f>
        <v>47</v>
      </c>
    </row>
    <row r="27" spans="1:16" x14ac:dyDescent="0.25">
      <c r="A27" s="12" t="s">
        <v>179</v>
      </c>
      <c r="B27" s="12">
        <v>25</v>
      </c>
      <c r="C27" s="13" t="s">
        <v>180</v>
      </c>
      <c r="D27" s="14">
        <v>68</v>
      </c>
      <c r="E27" s="14">
        <v>78</v>
      </c>
      <c r="F27" s="14">
        <v>71</v>
      </c>
      <c r="G27" s="15"/>
      <c r="H27" s="14"/>
      <c r="I27" s="14"/>
      <c r="J27" s="14"/>
      <c r="M27" s="11">
        <f>D27+E27+F27+G27+H27</f>
        <v>217</v>
      </c>
      <c r="N27">
        <f>M27*0.17</f>
        <v>36.89</v>
      </c>
      <c r="O27">
        <f>I27*0.15</f>
        <v>0</v>
      </c>
      <c r="P27">
        <f>ROUND(N27+O27,0)</f>
        <v>37</v>
      </c>
    </row>
    <row r="28" spans="1:16" x14ac:dyDescent="0.25">
      <c r="A28" s="12" t="s">
        <v>181</v>
      </c>
      <c r="B28" s="12">
        <v>26</v>
      </c>
      <c r="C28" s="13" t="s">
        <v>182</v>
      </c>
      <c r="D28" s="14">
        <v>94</v>
      </c>
      <c r="E28" s="14">
        <v>94</v>
      </c>
      <c r="F28" s="14">
        <v>89</v>
      </c>
      <c r="G28" s="15"/>
      <c r="H28" s="14"/>
      <c r="I28" s="14"/>
      <c r="J28" s="14"/>
      <c r="M28" s="11">
        <f>D28+E28+F28+G28+H28</f>
        <v>277</v>
      </c>
      <c r="N28">
        <f>M28*0.17</f>
        <v>47.09</v>
      </c>
      <c r="O28">
        <f>I28*0.15</f>
        <v>0</v>
      </c>
      <c r="P28">
        <f>ROUND(N28+O28,0)</f>
        <v>47</v>
      </c>
    </row>
    <row r="29" spans="1:16" x14ac:dyDescent="0.25">
      <c r="A29" s="12" t="s">
        <v>183</v>
      </c>
      <c r="B29" s="12">
        <v>27</v>
      </c>
      <c r="C29" s="13" t="s">
        <v>184</v>
      </c>
      <c r="D29" s="14">
        <v>96</v>
      </c>
      <c r="E29" s="14">
        <v>95</v>
      </c>
      <c r="F29" s="14">
        <v>94</v>
      </c>
      <c r="G29" s="15"/>
      <c r="H29" s="14"/>
      <c r="I29" s="14"/>
      <c r="J29" s="14"/>
      <c r="M29" s="11">
        <f>D29+E29+F29+G29+H29</f>
        <v>285</v>
      </c>
      <c r="N29">
        <f>M29*0.17</f>
        <v>48.45</v>
      </c>
      <c r="O29">
        <f>I29*0.15</f>
        <v>0</v>
      </c>
      <c r="P29">
        <f>ROUND(N29+O29,0)</f>
        <v>48</v>
      </c>
    </row>
    <row r="30" spans="1:16" x14ac:dyDescent="0.25">
      <c r="A30" s="12" t="s">
        <v>185</v>
      </c>
      <c r="B30" s="12">
        <v>28</v>
      </c>
      <c r="C30" s="13" t="s">
        <v>186</v>
      </c>
      <c r="D30" s="14">
        <v>81</v>
      </c>
      <c r="E30" s="14">
        <v>82</v>
      </c>
      <c r="F30" s="14">
        <v>74</v>
      </c>
      <c r="G30" s="15"/>
      <c r="H30" s="14"/>
      <c r="I30" s="14"/>
      <c r="J30" s="14"/>
      <c r="M30" s="11">
        <f>D30+E30+F30+G30+H30</f>
        <v>237</v>
      </c>
      <c r="N30">
        <f>M30*0.17</f>
        <v>40.290000000000006</v>
      </c>
      <c r="O30">
        <f>I30*0.15</f>
        <v>0</v>
      </c>
      <c r="P30">
        <f>ROUND(N30+O30,0)</f>
        <v>40</v>
      </c>
    </row>
    <row r="31" spans="1:16" x14ac:dyDescent="0.25">
      <c r="A31" s="12" t="s">
        <v>187</v>
      </c>
      <c r="B31" s="12">
        <v>29</v>
      </c>
      <c r="C31" s="13" t="s">
        <v>188</v>
      </c>
      <c r="D31" s="14">
        <v>86</v>
      </c>
      <c r="E31" s="14">
        <v>82</v>
      </c>
      <c r="F31" s="14">
        <v>78</v>
      </c>
      <c r="G31" s="15"/>
      <c r="H31" s="14"/>
      <c r="I31" s="14"/>
      <c r="J31" s="14"/>
      <c r="M31" s="11">
        <f>D31+E31+F31+G31+H31</f>
        <v>246</v>
      </c>
      <c r="N31">
        <f>M31*0.17</f>
        <v>41.82</v>
      </c>
      <c r="O31">
        <f>I31*0.15</f>
        <v>0</v>
      </c>
      <c r="P31">
        <f>ROUND(N31+O31,0)</f>
        <v>42</v>
      </c>
    </row>
    <row r="32" spans="1:16" x14ac:dyDescent="0.25">
      <c r="A32" s="12" t="s">
        <v>189</v>
      </c>
      <c r="B32" s="12">
        <v>30</v>
      </c>
      <c r="C32" s="13" t="s">
        <v>190</v>
      </c>
      <c r="D32" s="14">
        <v>100</v>
      </c>
      <c r="E32" s="14">
        <v>98</v>
      </c>
      <c r="F32" s="14">
        <v>100</v>
      </c>
      <c r="G32" s="15"/>
      <c r="H32" s="14"/>
      <c r="I32" s="14"/>
      <c r="J32" s="14"/>
      <c r="M32" s="11">
        <f>D32+E32+F32+G32+H32</f>
        <v>298</v>
      </c>
      <c r="N32">
        <f>M32*0.17</f>
        <v>50.660000000000004</v>
      </c>
      <c r="O32">
        <f>I32*0.15</f>
        <v>0</v>
      </c>
      <c r="P32">
        <f>ROUND(N32+O32,0)</f>
        <v>51</v>
      </c>
    </row>
    <row r="33" spans="1:16" x14ac:dyDescent="0.25">
      <c r="A33" s="12" t="s">
        <v>191</v>
      </c>
      <c r="B33" s="12">
        <v>31</v>
      </c>
      <c r="C33" s="13" t="s">
        <v>192</v>
      </c>
      <c r="D33" s="14">
        <v>84</v>
      </c>
      <c r="E33" s="14">
        <v>88</v>
      </c>
      <c r="F33" s="14">
        <v>85</v>
      </c>
      <c r="G33" s="15"/>
      <c r="H33" s="14"/>
      <c r="I33" s="14"/>
      <c r="J33" s="14"/>
      <c r="M33" s="11">
        <f>D33+E33+F33+G33+H33</f>
        <v>257</v>
      </c>
      <c r="N33">
        <f>M33*0.17</f>
        <v>43.690000000000005</v>
      </c>
      <c r="O33">
        <f>I33*0.15</f>
        <v>0</v>
      </c>
      <c r="P33">
        <f>ROUND(N33+O33,0)</f>
        <v>44</v>
      </c>
    </row>
    <row r="34" spans="1:16" x14ac:dyDescent="0.25">
      <c r="A34" s="12" t="s">
        <v>193</v>
      </c>
      <c r="B34" s="12">
        <v>32</v>
      </c>
      <c r="C34" s="13" t="s">
        <v>194</v>
      </c>
      <c r="D34" s="14">
        <v>72</v>
      </c>
      <c r="E34" s="14">
        <v>83</v>
      </c>
      <c r="F34" s="14">
        <v>76</v>
      </c>
      <c r="G34" s="15"/>
      <c r="H34" s="14"/>
      <c r="I34" s="14"/>
      <c r="J34" s="14"/>
      <c r="M34" s="11">
        <f>D34+E34+F34+G34+H34</f>
        <v>231</v>
      </c>
      <c r="N34">
        <f>M34*0.17</f>
        <v>39.270000000000003</v>
      </c>
      <c r="O34">
        <f>I34*0.15</f>
        <v>0</v>
      </c>
      <c r="P34">
        <f>ROUND(N34+O34,0)</f>
        <v>39</v>
      </c>
    </row>
  </sheetData>
  <sheetProtection algorithmName="SHA-512" hashValue="QdQ4iLcKlvy0W7D/iiBOnD0U/S6lHBCK2c3wCrrV2xCXMHSeeBFeU+uOZB+ikI8rt41fjiuaVycsyDK1fyVFtg==" saltValue="FJ0DxdMhUWY2qOTnP4VrYg==" spinCount="100000" sheet="1" objects="1" scenarios="1"/>
  <dataValidations count="32">
    <dataValidation type="whole" allowBlank="1" showInputMessage="1" showErrorMessage="1" errorTitle="Valor fuera de rango" error="Ingrese un valor correcto" sqref="G3" xr:uid="{5CCAA0F4-2470-4DB6-98D3-FFC9B33D83F3}">
      <formula1>0</formula1>
      <formula2>100</formula2>
    </dataValidation>
    <dataValidation type="whole" allowBlank="1" showInputMessage="1" showErrorMessage="1" errorTitle="Valor fuera de rango" error="Ingrese un valor correcto" sqref="G4" xr:uid="{B0CC06A3-B435-4ADB-AF17-1D9CE5BCCF6E}">
      <formula1>0</formula1>
      <formula2>100</formula2>
    </dataValidation>
    <dataValidation type="whole" allowBlank="1" showInputMessage="1" showErrorMessage="1" errorTitle="Valor fuera de rango" error="Ingrese un valor correcto" sqref="G5" xr:uid="{213BF310-E8B6-4740-B3C8-EDD399A55095}">
      <formula1>0</formula1>
      <formula2>100</formula2>
    </dataValidation>
    <dataValidation type="whole" allowBlank="1" showInputMessage="1" showErrorMessage="1" errorTitle="Valor fuera de rango" error="Ingrese un valor correcto" sqref="G6" xr:uid="{8EE56599-4A47-4733-BE19-E061151B7C88}">
      <formula1>0</formula1>
      <formula2>100</formula2>
    </dataValidation>
    <dataValidation type="whole" allowBlank="1" showInputMessage="1" showErrorMessage="1" errorTitle="Valor fuera de rango" error="Ingrese un valor correcto" sqref="G7" xr:uid="{8CE6F20E-46E2-4508-BE19-9C092D509D8C}">
      <formula1>0</formula1>
      <formula2>100</formula2>
    </dataValidation>
    <dataValidation type="whole" allowBlank="1" showInputMessage="1" showErrorMessage="1" errorTitle="Valor fuera de rango" error="Ingrese un valor correcto" sqref="G8" xr:uid="{68E13F96-25A0-4EB5-B30C-6D829A95A941}">
      <formula1>0</formula1>
      <formula2>100</formula2>
    </dataValidation>
    <dataValidation type="whole" allowBlank="1" showInputMessage="1" showErrorMessage="1" errorTitle="Valor fuera de rango" error="Ingrese un valor correcto" sqref="G9" xr:uid="{B42E7678-31D3-4F76-8ADD-CCFE6FBFB0AE}">
      <formula1>0</formula1>
      <formula2>100</formula2>
    </dataValidation>
    <dataValidation type="whole" allowBlank="1" showInputMessage="1" showErrorMessage="1" errorTitle="Valor fuera de rango" error="Ingrese un valor correcto" sqref="G10" xr:uid="{978B70AE-50CC-4B5B-ABEE-CA75AF31A8B3}">
      <formula1>0</formula1>
      <formula2>100</formula2>
    </dataValidation>
    <dataValidation type="whole" allowBlank="1" showInputMessage="1" showErrorMessage="1" errorTitle="Valor fuera de rango" error="Ingrese un valor correcto" sqref="G11" xr:uid="{44CFAEE6-A391-456C-BA7D-66755B7CC2E9}">
      <formula1>0</formula1>
      <formula2>100</formula2>
    </dataValidation>
    <dataValidation type="whole" allowBlank="1" showInputMessage="1" showErrorMessage="1" errorTitle="Valor fuera de rango" error="Ingrese un valor correcto" sqref="G12" xr:uid="{62CE5426-4CC6-4F0C-ADCA-49180E900833}">
      <formula1>0</formula1>
      <formula2>100</formula2>
    </dataValidation>
    <dataValidation type="whole" allowBlank="1" showInputMessage="1" showErrorMessage="1" errorTitle="Valor fuera de rango" error="Ingrese un valor correcto" sqref="G13" xr:uid="{978A7CD0-D661-47DF-B0EF-6184E2F1EDFB}">
      <formula1>0</formula1>
      <formula2>100</formula2>
    </dataValidation>
    <dataValidation type="whole" allowBlank="1" showInputMessage="1" showErrorMessage="1" errorTitle="Valor fuera de rango" error="Ingrese un valor correcto" sqref="G14" xr:uid="{4BE1F098-C542-4CC1-AB97-E35C95FE4D76}">
      <formula1>0</formula1>
      <formula2>100</formula2>
    </dataValidation>
    <dataValidation type="whole" allowBlank="1" showInputMessage="1" showErrorMessage="1" errorTitle="Valor fuera de rango" error="Ingrese un valor correcto" sqref="G15" xr:uid="{4A729FF8-9918-44EF-BF46-C0D784C53F9A}">
      <formula1>0</formula1>
      <formula2>100</formula2>
    </dataValidation>
    <dataValidation type="whole" allowBlank="1" showInputMessage="1" showErrorMessage="1" errorTitle="Valor fuera de rango" error="Ingrese un valor correcto" sqref="G16" xr:uid="{B8A04C66-B4EB-4973-829E-072CFBAA514D}">
      <formula1>0</formula1>
      <formula2>100</formula2>
    </dataValidation>
    <dataValidation type="whole" allowBlank="1" showInputMessage="1" showErrorMessage="1" errorTitle="Valor fuera de rango" error="Ingrese un valor correcto" sqref="G17" xr:uid="{BBC7E260-79EB-4496-A05C-20CF7429CCD6}">
      <formula1>0</formula1>
      <formula2>100</formula2>
    </dataValidation>
    <dataValidation type="whole" allowBlank="1" showInputMessage="1" showErrorMessage="1" errorTitle="Valor fuera de rango" error="Ingrese un valor correcto" sqref="G18" xr:uid="{CDEEC981-55C4-43BE-B0EC-76A815F50FFF}">
      <formula1>0</formula1>
      <formula2>100</formula2>
    </dataValidation>
    <dataValidation type="whole" allowBlank="1" showInputMessage="1" showErrorMessage="1" errorTitle="Valor fuera de rango" error="Ingrese un valor correcto" sqref="G19" xr:uid="{05EDE02E-1391-4465-9F8F-59440CB43809}">
      <formula1>0</formula1>
      <formula2>100</formula2>
    </dataValidation>
    <dataValidation type="whole" allowBlank="1" showInputMessage="1" showErrorMessage="1" errorTitle="Valor fuera de rango" error="Ingrese un valor correcto" sqref="G20" xr:uid="{3228DECD-F7A8-4923-A4E7-7F42B0C5819D}">
      <formula1>0</formula1>
      <formula2>100</formula2>
    </dataValidation>
    <dataValidation type="whole" allowBlank="1" showInputMessage="1" showErrorMessage="1" errorTitle="Valor fuera de rango" error="Ingrese un valor correcto" sqref="G21" xr:uid="{F3A1505A-C5C3-4D94-AA7A-9D3BFF688ADE}">
      <formula1>0</formula1>
      <formula2>100</formula2>
    </dataValidation>
    <dataValidation type="whole" allowBlank="1" showInputMessage="1" showErrorMessage="1" errorTitle="Valor fuera de rango" error="Ingrese un valor correcto" sqref="G22" xr:uid="{3B1E42DC-32D0-4D73-8A65-897671E46F2A}">
      <formula1>0</formula1>
      <formula2>100</formula2>
    </dataValidation>
    <dataValidation type="whole" allowBlank="1" showInputMessage="1" showErrorMessage="1" errorTitle="Valor fuera de rango" error="Ingrese un valor correcto" sqref="G23" xr:uid="{49CC7F09-1004-4C2A-9809-9E3197607929}">
      <formula1>0</formula1>
      <formula2>100</formula2>
    </dataValidation>
    <dataValidation type="whole" allowBlank="1" showInputMessage="1" showErrorMessage="1" errorTitle="Valor fuera de rango" error="Ingrese un valor correcto" sqref="G24" xr:uid="{80E53FF9-9212-4007-982D-923BDCF86848}">
      <formula1>0</formula1>
      <formula2>100</formula2>
    </dataValidation>
    <dataValidation type="whole" allowBlank="1" showInputMessage="1" showErrorMessage="1" errorTitle="Valor fuera de rango" error="Ingrese un valor correcto" sqref="G25" xr:uid="{1EAFB5A8-CC75-4A73-B30D-7B1473B3C6C5}">
      <formula1>0</formula1>
      <formula2>100</formula2>
    </dataValidation>
    <dataValidation type="whole" allowBlank="1" showInputMessage="1" showErrorMessage="1" errorTitle="Valor fuera de rango" error="Ingrese un valor correcto" sqref="G26" xr:uid="{FAB24384-953F-4A45-BCDE-0BA81CE7338B}">
      <formula1>0</formula1>
      <formula2>100</formula2>
    </dataValidation>
    <dataValidation type="whole" allowBlank="1" showInputMessage="1" showErrorMessage="1" errorTitle="Valor fuera de rango" error="Ingrese un valor correcto" sqref="G27" xr:uid="{BFB68D6C-AF14-4600-AD0E-70B940F480D3}">
      <formula1>0</formula1>
      <formula2>100</formula2>
    </dataValidation>
    <dataValidation type="whole" allowBlank="1" showInputMessage="1" showErrorMessage="1" errorTitle="Valor fuera de rango" error="Ingrese un valor correcto" sqref="G28" xr:uid="{4123FAC4-6DFB-47B3-A73E-0DFAE99F80C6}">
      <formula1>0</formula1>
      <formula2>100</formula2>
    </dataValidation>
    <dataValidation type="whole" allowBlank="1" showInputMessage="1" showErrorMessage="1" errorTitle="Valor fuera de rango" error="Ingrese un valor correcto" sqref="G29" xr:uid="{4F6A1A4D-8869-4D5D-A24A-60E6365622DB}">
      <formula1>0</formula1>
      <formula2>100</formula2>
    </dataValidation>
    <dataValidation type="whole" allowBlank="1" showInputMessage="1" showErrorMessage="1" errorTitle="Valor fuera de rango" error="Ingrese un valor correcto" sqref="G30" xr:uid="{A7F0C518-CD43-4C89-99DB-5BA352EB18CA}">
      <formula1>0</formula1>
      <formula2>100</formula2>
    </dataValidation>
    <dataValidation type="whole" allowBlank="1" showInputMessage="1" showErrorMessage="1" errorTitle="Valor fuera de rango" error="Ingrese un valor correcto" sqref="G31" xr:uid="{CB742E9F-4015-488C-AA58-AF5D1B938E4A}">
      <formula1>0</formula1>
      <formula2>100</formula2>
    </dataValidation>
    <dataValidation type="whole" allowBlank="1" showInputMessage="1" showErrorMessage="1" errorTitle="Valor fuera de rango" error="Ingrese un valor correcto" sqref="G32" xr:uid="{7A85DE30-8D3E-4DE7-BA05-9CE485F5305D}">
      <formula1>0</formula1>
      <formula2>100</formula2>
    </dataValidation>
    <dataValidation type="whole" allowBlank="1" showInputMessage="1" showErrorMessage="1" errorTitle="Valor fuera de rango" error="Ingrese un valor correcto" sqref="G33" xr:uid="{D216A0A4-E356-490E-BF36-EC189B774859}">
      <formula1>0</formula1>
      <formula2>100</formula2>
    </dataValidation>
    <dataValidation type="whole" allowBlank="1" showInputMessage="1" showErrorMessage="1" errorTitle="Valor fuera de rango" error="Ingrese un valor correcto" sqref="G34" xr:uid="{0BEC0EE8-EC25-47EC-89BE-3DE83DFE99C4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CIENC025C</vt:lpstr>
      <vt:lpstr>CIENC026C</vt:lpstr>
      <vt:lpstr>CIEND025A</vt:lpstr>
      <vt:lpstr>CIEND025B</vt:lpstr>
      <vt:lpstr>CIEND025C</vt:lpstr>
      <vt:lpstr>CIEND026A</vt:lpstr>
      <vt:lpstr>CIEND026B</vt:lpstr>
      <vt:lpstr>CIEND026C</vt:lpstr>
      <vt:lpstr>FORMA025A</vt:lpstr>
      <vt:lpstr>FORMA025B</vt:lpstr>
      <vt:lpstr>FORMA025C</vt:lpstr>
      <vt:lpstr>FORMA026A</vt:lpstr>
      <vt:lpstr>FORMA026B</vt:lpstr>
      <vt:lpstr>FORMA026C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2026-07-29T15:07:51Z</dcterms:created>
  <dcterms:modified xsi:type="dcterms:W3CDTF">2026-07-29T15:09:23Z</dcterms:modified>
</cp:coreProperties>
</file>